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Documents\1.ADSIC_NIS\REPORTS_GFO\2025\Q1 2025\за подаване Q1 2025\"/>
    </mc:Choice>
  </mc:AlternateContent>
  <xr:revisionPtr revIDLastSave="0" documentId="8_{7B6591D4-94E8-4776-86AB-EC16DBBA7438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4" l="1"/>
  <c r="C20" i="6"/>
  <c r="C37" i="6"/>
  <c r="D23" i="6"/>
  <c r="D20" i="6"/>
  <c r="AA3" i="1"/>
  <c r="B153" i="11" s="1"/>
  <c r="AA2" i="1"/>
  <c r="B98" i="4" s="1"/>
  <c r="AA1" i="1"/>
  <c r="C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/>
  <c r="H27" i="5"/>
  <c r="G27" i="5"/>
  <c r="H169" i="2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863" i="2"/>
  <c r="H650" i="2"/>
  <c r="G71" i="4"/>
  <c r="G79" i="4" s="1"/>
  <c r="C149" i="11"/>
  <c r="H1305" i="2" s="1"/>
  <c r="E15" i="14"/>
  <c r="D15" i="14"/>
  <c r="H1296" i="2"/>
  <c r="H64" i="2"/>
  <c r="H977" i="2"/>
  <c r="D45" i="9"/>
  <c r="H974" i="2" s="1"/>
  <c r="C21" i="9"/>
  <c r="H921" i="2"/>
  <c r="H918" i="2"/>
  <c r="E82" i="9"/>
  <c r="H1119" i="2" s="1"/>
  <c r="H1130" i="2"/>
  <c r="J17" i="7"/>
  <c r="H376" i="2" s="1"/>
  <c r="C140" i="2"/>
  <c r="C1277" i="2"/>
  <c r="C1131" i="2"/>
  <c r="C1027" i="2"/>
  <c r="C926" i="2"/>
  <c r="C821" i="2"/>
  <c r="C709" i="2"/>
  <c r="C569" i="2"/>
  <c r="C420" i="2"/>
  <c r="C309" i="2"/>
  <c r="C202" i="2"/>
  <c r="C675" i="2"/>
  <c r="C603" i="2"/>
  <c r="C557" i="2"/>
  <c r="C530" i="2"/>
  <c r="C502" i="2"/>
  <c r="C475" i="2"/>
  <c r="C447" i="2"/>
  <c r="C419" i="2"/>
  <c r="C393" i="2"/>
  <c r="C365" i="2"/>
  <c r="C354" i="2"/>
  <c r="C342" i="2"/>
  <c r="C333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H82" i="2"/>
  <c r="I17" i="7"/>
  <c r="H354" i="2"/>
  <c r="H862" i="2"/>
  <c r="I31" i="7"/>
  <c r="I34" i="7" s="1"/>
  <c r="H371" i="2" s="1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182" i="2" l="1"/>
  <c r="C197" i="2"/>
  <c r="C205" i="2"/>
  <c r="C212" i="2"/>
  <c r="C221" i="2"/>
  <c r="C228" i="2"/>
  <c r="C236" i="2"/>
  <c r="C243" i="2"/>
  <c r="C251" i="2"/>
  <c r="C267" i="2"/>
  <c r="C275" i="2"/>
  <c r="C283" i="2"/>
  <c r="C290" i="2"/>
  <c r="C300" i="2"/>
  <c r="C308" i="2"/>
  <c r="C315" i="2"/>
  <c r="C325" i="2"/>
  <c r="C335" i="2"/>
  <c r="C346" i="2"/>
  <c r="C358" i="2"/>
  <c r="C369" i="2"/>
  <c r="C399" i="2"/>
  <c r="C425" i="2"/>
  <c r="C454" i="2"/>
  <c r="C481" i="2"/>
  <c r="C509" i="2"/>
  <c r="C536" i="2"/>
  <c r="C565" i="2"/>
  <c r="C619" i="2"/>
  <c r="C231" i="2"/>
  <c r="C332" i="2"/>
  <c r="C463" i="2"/>
  <c r="C604" i="2"/>
  <c r="C748" i="2"/>
  <c r="C848" i="2"/>
  <c r="C950" i="2"/>
  <c r="C1054" i="2"/>
  <c r="C1155" i="2"/>
  <c r="C1321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7" i="2"/>
  <c r="C350" i="2"/>
  <c r="C359" i="2"/>
  <c r="C377" i="2"/>
  <c r="C405" i="2"/>
  <c r="C433" i="2"/>
  <c r="C461" i="2"/>
  <c r="C489" i="2"/>
  <c r="C516" i="2"/>
  <c r="C544" i="2"/>
  <c r="C571" i="2"/>
  <c r="C639" i="2"/>
  <c r="C719" i="2"/>
  <c r="C254" i="2"/>
  <c r="C362" i="2"/>
  <c r="C501" i="2"/>
  <c r="C635" i="2"/>
  <c r="C771" i="2"/>
  <c r="C874" i="2"/>
  <c r="C977" i="2"/>
  <c r="C1078" i="2"/>
  <c r="C1191" i="2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701" i="2"/>
  <c r="C659" i="2"/>
  <c r="C632" i="2"/>
  <c r="C593" i="2"/>
  <c r="C553" i="2"/>
  <c r="C523" i="2"/>
  <c r="C488" i="2"/>
  <c r="C448" i="2"/>
  <c r="C417" i="2"/>
  <c r="C382" i="2"/>
  <c r="C353" i="2"/>
  <c r="C330" i="2"/>
  <c r="C303" i="2"/>
  <c r="C274" i="2"/>
  <c r="C252" i="2"/>
  <c r="C225" i="2"/>
  <c r="C191" i="2"/>
  <c r="C735" i="2"/>
  <c r="C713" i="2"/>
  <c r="C689" i="2"/>
  <c r="C672" i="2"/>
  <c r="C652" i="2"/>
  <c r="C631" i="2"/>
  <c r="C616" i="2"/>
  <c r="C597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4" i="2"/>
  <c r="C654" i="2"/>
  <c r="C618" i="2"/>
  <c r="C579" i="2"/>
  <c r="C550" i="2"/>
  <c r="C515" i="2"/>
  <c r="C476" i="2"/>
  <c r="C445" i="2"/>
  <c r="C409" i="2"/>
  <c r="C374" i="2"/>
  <c r="C351" i="2"/>
  <c r="C324" i="2"/>
  <c r="C293" i="2"/>
  <c r="C272" i="2"/>
  <c r="C244" i="2"/>
  <c r="C211" i="2"/>
  <c r="C187" i="2"/>
  <c r="C727" i="2"/>
  <c r="C705" i="2"/>
  <c r="C688" i="2"/>
  <c r="C667" i="2"/>
  <c r="C646" i="2"/>
  <c r="C630" i="2"/>
  <c r="C611" i="2"/>
  <c r="C591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81" i="2"/>
  <c r="C645" i="2"/>
  <c r="C607" i="2"/>
  <c r="C577" i="2"/>
  <c r="C543" i="2"/>
  <c r="C504" i="2"/>
  <c r="C473" i="2"/>
  <c r="C437" i="2"/>
  <c r="C395" i="2"/>
  <c r="C372" i="2"/>
  <c r="C343" i="2"/>
  <c r="C312" i="2"/>
  <c r="C289" i="2"/>
  <c r="C262" i="2"/>
  <c r="C233" i="2"/>
  <c r="C208" i="2"/>
  <c r="C181" i="2"/>
  <c r="C721" i="2"/>
  <c r="C703" i="2"/>
  <c r="C683" i="2"/>
  <c r="C661" i="2"/>
  <c r="C644" i="2"/>
  <c r="C625" i="2"/>
  <c r="C605" i="2"/>
  <c r="C589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190" i="2"/>
  <c r="C259" i="2"/>
  <c r="C699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40" i="2"/>
  <c r="C352" i="2"/>
  <c r="C361" i="2"/>
  <c r="C385" i="2"/>
  <c r="C413" i="2"/>
  <c r="C439" i="2"/>
  <c r="C469" i="2"/>
  <c r="C495" i="2"/>
  <c r="C524" i="2"/>
  <c r="C551" i="2"/>
  <c r="C584" i="2"/>
  <c r="C660" i="2"/>
  <c r="C736" i="2"/>
  <c r="C282" i="2"/>
  <c r="C389" i="2"/>
  <c r="C529" i="2"/>
  <c r="C673" i="2"/>
  <c r="C799" i="2"/>
  <c r="C898" i="2"/>
  <c r="C1003" i="2"/>
  <c r="C1105" i="2"/>
  <c r="C1235" i="2"/>
  <c r="C69" i="2"/>
  <c r="C46" i="8"/>
  <c r="B38" i="7"/>
  <c r="B50" i="5"/>
  <c r="D87" i="9"/>
  <c r="H1081" i="2" s="1"/>
  <c r="H1043" i="2"/>
  <c r="E87" i="9"/>
  <c r="E98" i="9" s="1"/>
  <c r="H1135" i="2" s="1"/>
  <c r="D46" i="9"/>
  <c r="H975" i="2" s="1"/>
  <c r="E45" i="9"/>
  <c r="H1001" i="2"/>
  <c r="E21" i="9"/>
  <c r="H985" i="2" s="1"/>
  <c r="G34" i="4"/>
  <c r="H93" i="2" s="1"/>
  <c r="G56" i="4"/>
  <c r="H107" i="2" s="1"/>
  <c r="H124" i="2"/>
  <c r="D5" i="12"/>
  <c r="H120" i="2"/>
  <c r="D12" i="12"/>
  <c r="D13" i="12"/>
  <c r="H69" i="2"/>
  <c r="D11" i="12"/>
  <c r="C94" i="4"/>
  <c r="H71" i="2" s="1"/>
  <c r="L18" i="7"/>
  <c r="H421" i="2" s="1"/>
  <c r="D15" i="12"/>
  <c r="H161" i="2"/>
  <c r="G31" i="5"/>
  <c r="G33" i="5" s="1"/>
  <c r="H171" i="2" s="1"/>
  <c r="C31" i="5"/>
  <c r="C36" i="5" s="1"/>
  <c r="H147" i="2" s="1"/>
  <c r="D9" i="14"/>
  <c r="R31" i="8"/>
  <c r="H898" i="2" s="1"/>
  <c r="H658" i="2"/>
  <c r="H1244" i="2"/>
  <c r="H368" i="2"/>
  <c r="F17" i="7"/>
  <c r="H288" i="2" s="1"/>
  <c r="L13" i="7"/>
  <c r="H416" i="2" s="1"/>
  <c r="G17" i="7"/>
  <c r="H218" i="2"/>
  <c r="H37" i="4"/>
  <c r="H95" i="4" s="1"/>
  <c r="C17" i="7"/>
  <c r="H222" i="2" s="1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R32" i="8"/>
  <c r="H899" i="2" s="1"/>
  <c r="F31" i="7"/>
  <c r="H1334" i="2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0" i="12" l="1"/>
  <c r="G36" i="5"/>
  <c r="C37" i="5" s="1"/>
  <c r="H170" i="2"/>
  <c r="C33" i="5"/>
  <c r="H144" i="2" s="1"/>
  <c r="H390" i="2"/>
  <c r="H310" i="2"/>
  <c r="G31" i="7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74" i="2" l="1"/>
  <c r="C42" i="5"/>
  <c r="G37" i="5"/>
  <c r="D8" i="12"/>
  <c r="H148" i="2"/>
  <c r="D21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C45" i="5"/>
  <c r="H156" i="2" s="1"/>
  <c r="H153" i="2"/>
  <c r="D24" i="12"/>
  <c r="D23" i="12"/>
  <c r="D22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45" i="5"/>
  <c r="D44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<sst xmlns="http://schemas.openxmlformats.org/spreadsheetml/2006/main" count="4323" uniqueCount="1005">
  <si>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</si>
  <si>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</si>
  <si>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</si>
  <si>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</si>
  <si>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</si>
  <si>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</si>
  <si>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</si>
  <si>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</si>
  <si>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</si>
  <si>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</si>
  <si>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</si>
  <si>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</si>
  <si>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</si>
  <si>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</si>
  <si>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</si>
  <si>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</si>
  <si>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</si>
  <si>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</si>
  <si>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</si>
  <si>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</si>
  <si>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</si>
  <si>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</si>
  <si>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</si>
  <si>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</si>
  <si>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</si>
  <si>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</si>
  <si>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</si>
  <si>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</si>
  <si>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</si>
  <si>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</si>
  <si>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</si>
  <si>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</si>
  <si>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</si>
  <si>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</si>
  <si>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</si>
  <si>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</si>
  <si>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</si>
  <si>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</si>
  <si>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</si>
  <si>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</si>
  <si>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</si>
  <si>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</si>
  <si>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</si>
  <si>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</si>
  <si>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</si>
  <si>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</si>
  <si>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</si>
  <si>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</si>
  <si>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</si>
  <si>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</si>
  <si>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</si>
  <si>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</si>
  <si>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</si>
  <si>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</si>
  <si>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</si>
  <si>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</si>
  <si>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</si>
  <si>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</si>
  <si>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</si>
  <si>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</si>
  <si>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</si>
  <si>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</si>
  <si>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</si>
  <si>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</si>
  <si>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</si>
  <si>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</si>
  <si>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</si>
  <si>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</si>
  <si>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</si>
  <si>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</si>
  <si>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</si>
  <si>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</si>
  <si>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</si>
  <si>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</si>
  <si>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</si>
  <si>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</si>
  <si>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</si>
  <si>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</si>
  <si>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</si>
  <si>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</si>
  <si>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</si>
  <si>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</si>
  <si>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</si>
  <si>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</si>
  <si>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</si>
  <si>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</si>
  <si>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</si>
  <si>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</si>
  <si>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</si>
  <si>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</si>
  <si>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</si>
  <si>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</si>
  <si>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</si>
  <si>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</si>
  <si>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</si>
  <si>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</si>
  <si>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</si>
  <si>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</si>
  <si>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</si>
  <si>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</si>
  <si>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</si>
  <si>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</si>
  <si>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</si>
  <si>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</si>
  <si>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</si>
  <si>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</si>
  <si>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</si>
  <si>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</si>
  <si>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</si>
  <si>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</si>
  <si>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</si>
  <si>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</si>
  <si>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</si>
  <si>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</si>
  <si>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</si>
  <si>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</si>
  <si>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</si>
  <si>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</si>
  <si>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</si>
  <si>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</si>
  <si>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</si>
  <si>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</si>
  <si>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</si>
  <si>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</si>
  <si>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</si>
  <si>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</si>
  <si>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</si>
  <si>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</si>
  <si>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</si>
  <si>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</si>
  <si>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</si>
  <si>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</si>
  <si>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</si>
  <si>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</si>
  <si>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</si>
  <si>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</si>
  <si>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</si>
  <si>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</si>
  <si>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</si>
  <si>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</si>
  <si>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</si>
  <si>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</si>
  <si>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</si>
  <si>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</si>
  <si>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</si>
  <si>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</si>
  <si>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</si>
  <si>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</si>
  <si>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</si>
  <si>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</si>
  <si>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</si>
  <si>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</si>
  <si>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</si>
  <si>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</si>
  <si>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</si>
  <si>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</si>
  <si>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</si>
  <si>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</si>
  <si>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</si>
  <si>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</si>
  <si>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</si>
  <si>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</si>
  <si>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</si>
  <si>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</si>
  <si>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</si>
  <si>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</si>
  <si>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</si>
  <si>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</si>
  <si>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</si>
  <si>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</si>
  <si>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</si>
  <si>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</si>
  <si>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</si>
  <si>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</si>
  <si>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</si>
  <si>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</si>
  <si>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</si>
  <si>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</si>
  <si>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</si>
  <si>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</si>
  <si>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</si>
  <si>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</si>
  <si>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</si>
  <si>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</si>
  <si>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</si>
  <si>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</si>
  <si>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</si>
  <si>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</si>
  <si>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</si>
  <si>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</si>
  <si>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</si>
  <si>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</si>
  <si>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</si>
  <si>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</si>
  <si>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</si>
  <si>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</si>
  <si>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</si>
  <si>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</si>
  <si>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</si>
  <si>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</si>
  <si>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</si>
  <si>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</si>
  <si>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</si>
  <si>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</si>
  <si>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</si>
  <si>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</si>
  <si>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</si>
  <si>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</si>
  <si>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</si>
  <si>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</si>
  <si>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</si>
  <si>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</si>
  <si>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</si>
  <si>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</si>
  <si>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</si>
  <si>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</si>
  <si>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</si>
  <si>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</si>
  <si>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</si>
  <si>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</si>
  <si>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</si>
  <si>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</si>
  <si>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</si>
  <si>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</si>
  <si>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</si>
  <si>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</si>
  <si>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</si>
  <si>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</si>
  <si>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</si>
  <si>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</si>
  <si>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</si>
  <si>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</si>
  <si>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</si>
  <si>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</si>
  <si>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</si>
  <si>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</si>
  <si>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</si>
  <si>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</si>
  <si>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</si>
  <si>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</si>
  <si>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</si>
  <si>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</si>
  <si>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</si>
  <si>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</si>
  <si>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</si>
  <si>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</si>
  <si>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</si>
  <si>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</si>
  <si>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</si>
  <si>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</si>
  <si>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</si>
  <si>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</si>
  <si>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</si>
  <si>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</si>
  <si>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</si>
  <si>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</si>
  <si>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</si>
  <si>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</si>
  <si>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</si>
  <si>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</si>
  <si>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</si>
  <si>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</si>
  <si>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</si>
  <si>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</si>
  <si>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</si>
  <si>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</si>
  <si>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</si>
  <si>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</si>
  <si>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</si>
  <si>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</si>
  <si>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</si>
  <si>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</si>
  <si>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</si>
  <si>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</si>
  <si>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</si>
  <si>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</si>
  <si>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</si>
  <si>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</si>
  <si>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</si>
  <si>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</si>
  <si>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</si>
  <si>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</si>
  <si>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</si>
  <si>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</si>
  <si>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</si>
  <si>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</si>
  <si>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</si>
  <si>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</si>
  <si>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</si>
  <si>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</si>
  <si>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</si>
  <si>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</si>
  <si>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</si>
  <si>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</si>
  <si>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</si>
  <si>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</si>
  <si>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</si>
  <si>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</si>
  <si>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</si>
  <si>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</si>
  <si>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</si>
  <si>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</si>
  <si>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</si>
  <si>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</si>
  <si>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</si>
  <si>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</si>
  <si>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</si>
  <si>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</si>
  <si>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</si>
  <si>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</si>
  <si>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</si>
  <si>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</si>
  <si>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</si>
  <si>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</si>
  <si>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</si>
  <si>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</si>
  <si>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</si>
  <si>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</si>
  <si>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</si>
  <si>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</si>
  <si>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</si>
  <si>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</si>
  <si>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</si>
  <si>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</si>
  <si>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</si>
  <si>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</si>
  <si>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</si>
  <si>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</si>
  <si>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</si>
  <si>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</si>
  <si>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</si>
  <si>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</si>
  <si>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</si>
  <si>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</si>
  <si>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</si>
  <si>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</si>
  <si>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</si>
  <si>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</si>
  <si>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</si>
  <si>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</si>
  <si>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</si>
  <si>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</si>
  <si>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</si>
  <si>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</si>
  <si>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</si>
  <si>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</si>
  <si>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</si>
  <si>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</si>
  <si>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</si>
  <si>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</si>
  <si>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</si>
  <si>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</si>
  <si>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</si>
  <si>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</si>
  <si>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</si>
  <si>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</si>
  <si>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</si>
  <si>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</si>
  <si>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</si>
  <si>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</si>
  <si>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</si>
  <si>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</si>
  <si>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</si>
  <si>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</si>
  <si>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</si>
  <si>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</si>
  <si>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</si>
  <si>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</si>
  <si>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</si>
  <si>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</si>
  <si>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</si>
  <si>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</si>
  <si>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</si>
  <si>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</si>
  <si>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</si>
  <si>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</si>
  <si>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</si>
  <si>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</si>
  <si>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</si>
  <si>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</si>
  <si>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</si>
  <si>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</si>
  <si>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</si>
  <si>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</si>
  <si>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</si>
  <si>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</si>
  <si>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</si>
  <si>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</si>
  <si>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</si>
  <si>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</si>
  <si>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</si>
  <si>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</si>
  <si>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</si>
  <si>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</si>
  <si>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</si>
  <si>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</si>
  <si>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</si>
  <si>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</si>
  <si>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</si>
  <si>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</si>
  <si>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</si>
  <si>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</si>
  <si>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</si>
  <si>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</si>
  <si>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</si>
  <si>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</si>
  <si>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</si>
  <si>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</si>
  <si>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</si>
  <si>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</si>
  <si>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</si>
  <si>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</si>
  <si>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</si>
  <si>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</si>
  <si>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</si>
  <si>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</si>
  <si>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</si>
  <si>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</si>
  <si>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</si>
  <si>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</si>
  <si>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</si>
  <si>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</si>
  <si>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</si>
  <si>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</si>
  <si>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</si>
  <si>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</si>
  <si>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</si>
  <si>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</si>
  <si>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</si>
  <si>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</si>
  <si>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</si>
  <si>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</si>
  <si>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</si>
  <si>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</si>
  <si>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</si>
  <si>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</si>
  <si>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</si>
  <si>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</si>
  <si>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</si>
  <si>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</si>
  <si>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</si>
  <si>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</si>
  <si>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</si>
  <si>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</si>
  <si>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</si>
  <si>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</si>
  <si>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</si>
  <si>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</si>
  <si>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</si>
  <si>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</si>
  <si>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</si>
  <si>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</si>
  <si>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</si>
  <si>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</si>
  <si>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</si>
  <si>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</si>
  <si>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</si>
  <si>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</si>
  <si>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</si>
  <si>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</si>
  <si>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</si>
  <si>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</si>
  <si>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</si>
  <si>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</si>
  <si>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</si>
  <si>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</si>
  <si>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</si>
  <si>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</si>
  <si>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</si>
  <si>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</si>
  <si>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</si>
  <si>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</si>
  <si>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</si>
  <si>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</si>
  <si>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</si>
  <si>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</si>
  <si>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</si>
  <si>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</si>
  <si>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</si>
  <si>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</si>
  <si>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</si>
  <si>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</si>
  <si>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</si>
  <si>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</si>
  <si>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</si>
  <si>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</si>
  <si>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</si>
  <si>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</si>
  <si>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</si>
  <si>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</si>
  <si>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</si>
  <si>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</si>
  <si>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</si>
  <si>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</si>
  <si>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</si>
  <si>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</si>
  <si>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</si>
  <si>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</si>
  <si>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</si>
  <si>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</si>
  <si>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</si>
  <si>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</si>
  <si>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</si>
  <si>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</si>
  <si>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</si>
  <si>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</si>
  <si>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</si>
  <si>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</si>
  <si>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</si>
  <si>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</si>
  <si>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</si>
  <si>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</si>
  <si>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</si>
  <si>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</si>
  <si>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</si>
  <si>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</si>
  <si>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</si>
  <si>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</si>
  <si>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</si>
  <si>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</si>
  <si>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</si>
  <si>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</si>
  <si>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</si>
  <si>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</si>
  <si>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</si>
  <si>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</si>
  <si>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</si>
  <si>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</si>
  <si>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</si>
  <si>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</si>
  <si>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</si>
  <si>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</si>
  <si>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</si>
  <si>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</si>
  <si>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</si>
  <si>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</si>
  <si>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</si>
  <si>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</si>
  <si>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</si>
  <si>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</si>
  <si>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</si>
  <si>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</si>
  <si>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</si>
  <si>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</si>
  <si>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</si>
  <si>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</si>
  <si>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</si>
  <si>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</si>
  <si>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</si>
  <si>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</si>
  <si>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</si>
  <si>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</si>
  <si>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</si>
  <si>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</si>
  <si>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</si>
  <si>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</si>
  <si>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</si>
  <si>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</si>
  <si>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</si>
  <si>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</si>
  <si>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</si>
  <si>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</si>
  <si>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</si>
  <si>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</si>
  <si>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</si>
  <si>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</si>
  <si>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</si>
  <si>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</si>
  <si>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</si>
  <si>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</si>
  <si>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</si>
  <si>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</si>
  <si>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</si>
  <si>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</si>
  <si>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</si>
  <si>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</si>
  <si>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</si>
  <si>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</si>
  <si>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</si>
  <si>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</si>
  <si>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</si>
  <si>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</si>
  <si>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</si>
  <si>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</si>
  <si>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</si>
  <si>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</si>
  <si>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</si>
  <si>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</si>
  <si>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</si>
  <si>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</si>
  <si>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</si>
  <si>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</si>
  <si>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</si>
  <si>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</si>
  <si>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</si>
  <si>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</si>
  <si>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</si>
  <si>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</si>
  <si>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</si>
  <si>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</si>
  <si>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</si>
  <si>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</si>
  <si>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</si>
  <si>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</si>
  <si>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</si>
  <si>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</si>
  <si>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</si>
  <si>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</si>
  <si>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</si>
  <si>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</si>
  <si>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</si>
  <si>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</si>
  <si>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</si>
  <si>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</si>
  <si>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</si>
  <si>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</si>
  <si>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</si>
  <si>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</si>
  <si>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</si>
  <si>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</si>
  <si>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</si>
  <si>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</si>
  <si>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</si>
  <si>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</si>
  <si>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</si>
  <si>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</si>
  <si>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</si>
  <si>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</si>
  <si>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</si>
  <si>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</si>
  <si>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</si>
  <si>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</si>
  <si>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</si>
  <si>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</si>
  <si>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</si>
  <si>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</si>
  <si>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</si>
  <si>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</si>
  <si>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</si>
  <si>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</si>
  <si>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</si>
  <si>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</si>
  <si>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</si>
  <si>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</si>
  <si>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</si>
  <si>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</si>
  <si>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</si>
  <si>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</si>
  <si>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</si>
  <si>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</si>
  <si>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</si>
  <si>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</si>
  <si>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</si>
  <si>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</si>
  <si>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</si>
  <si>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</si>
  <si>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</si>
  <si>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</si>
  <si>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</si>
  <si>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</si>
  <si>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</si>
  <si>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</si>
  <si>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</si>
  <si>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</si>
  <si>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</si>
  <si>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</si>
  <si>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</si>
  <si>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</si>
  <si>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</si>
  <si>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</si>
  <si>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</si>
  <si>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</si>
  <si>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</si>
  <si>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</si>
  <si>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</si>
  <si>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</si>
  <si>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</si>
  <si>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</si>
  <si>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</si>
  <si>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</si>
  <si>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</si>
  <si>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</si>
  <si>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</si>
  <si>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</si>
  <si>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</si>
  <si>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</si>
  <si>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</si>
  <si>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</si>
  <si>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</si>
  <si>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</si>
  <si>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</si>
  <si>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</si>
  <si>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</si>
  <si>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</si>
  <si>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</si>
  <si>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</si>
  <si>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</si>
  <si>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</si>
  <si>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</si>
  <si>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</si>
  <si>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</si>
  <si>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</si>
  <si>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</si>
  <si>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</si>
  <si>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</si>
  <si>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</si>
  <si>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</si>
  <si>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</si>
  <si>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</si>
  <si>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</si>
  <si>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</si>
  <si>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</si>
  <si>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</si>
  <si>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</si>
  <si>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</si>
  <si>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</si>
  <si>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</si>
  <si>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</si>
  <si>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</si>
  <si>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</si>
  <si>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</si>
  <si>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</si>
  <si>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</si>
  <si>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</si>
  <si>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</si>
  <si>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</si>
  <si>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</si>
  <si>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</si>
  <si>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</si>
  <si>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</si>
  <si>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</si>
  <si>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</si>
  <si>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</si>
  <si>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</si>
  <si>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</si>
  <si>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</si>
  <si>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</si>
  <si>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</si>
  <si>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</si>
  <si>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</si>
  <si>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</si>
  <si>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</si>
  <si>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</si>
  <si>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</si>
  <si>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</si>
  <si>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</si>
  <si>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</si>
  <si>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</si>
  <si>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</si>
  <si>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</si>
  <si>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</si>
  <si>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</si>
  <si>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</si>
  <si>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</si>
  <si>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</si>
  <si>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</si>
  <si>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</si>
  <si>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</si>
  <si>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</si>
  <si>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</si>
  <si>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</si>
  <si>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</si>
  <si>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</si>
  <si>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</si>
  <si>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</si>
  <si>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</si>
  <si>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</si>
  <si>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</si>
  <si>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</si>
  <si>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</si>
  <si>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</si>
  <si>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</si>
  <si>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</si>
  <si>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</si>
  <si>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</si>
  <si>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</si>
  <si>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</si>
  <si>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</si>
  <si>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</si>
  <si>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</si>
  <si>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</si>
  <si>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</si>
  <si>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</si>
  <si>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</si>
  <si>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</si>
  <si>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</si>
  <si>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</si>
  <si>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</si>
  <si>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</si>
  <si>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</si>
  <si>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</si>
  <si>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</si>
  <si>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</si>
  <si>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</si>
  <si>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</si>
  <si>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</si>
  <si>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</si>
  <si>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</si>
  <si>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</si>
  <si>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</si>
  <si>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</si>
  <si>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</si>
  <si>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</si>
  <si>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</si>
  <si>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</si>
  <si>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</si>
  <si>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</si>
  <si>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</si>
  <si>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</si>
  <si>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</si>
  <si>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</si>
  <si>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</si>
  <si>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</si>
  <si>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</si>
  <si>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</si>
  <si>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</si>
  <si>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</si>
  <si>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</si>
  <si>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</si>
  <si>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</si>
  <si>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</si>
  <si>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</si>
  <si>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</si>
  <si>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</si>
  <si>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</si>
  <si>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</si>
  <si>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</si>
  <si>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</si>
  <si>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</si>
  <si>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</si>
  <si>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</si>
  <si>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</si>
  <si>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</si>
  <si>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</si>
  <si>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</si>
  <si>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</si>
  <si>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</si>
  <si>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</si>
  <si>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</si>
  <si>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</si>
  <si>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</si>
  <si>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</si>
  <si>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</si>
  <si>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</si>
  <si>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</si>
  <si>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</si>
  <si>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</si>
  <si>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</si>
  <si>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</si>
  <si>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</si>
  <si>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</si>
  <si>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</si>
  <si>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</si>
  <si>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</si>
  <si>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</si>
  <si>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</si>
  <si>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</si>
  <si>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</si>
  <si>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</si>
  <si>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</si>
  <si>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</si>
  <si>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</si>
  <si>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</si>
  <si>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</si>
  <si>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</si>
  <si>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</si>
  <si>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</si>
  <si>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</si>
  <si>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</si>
  <si>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</si>
  <si>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</si>
  <si>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</si>
  <si>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</si>
  <si>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</si>
  <si>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</si>
  <si>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</si>
  <si>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</si>
  <si>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</si>
  <si>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</si>
  <si>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</si>
  <si>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</si>
  <si>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</si>
  <si>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</si>
  <si>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</si>
  <si>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</si>
  <si>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</si>
  <si>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</si>
  <si>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</si>
  <si>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</si>
  <si>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</si>
  <si>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</si>
  <si>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</si>
  <si>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</si>
  <si>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</si>
  <si>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</si>
  <si>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</si>
  <si>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</si>
  <si>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</si>
  <si>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</si>
  <si>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</si>
  <si>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</si>
  <si>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</si>
  <si>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</si>
  <si>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</si>
  <si>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</si>
  <si>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</si>
  <si>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</si>
  <si>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</si>
  <si>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</si>
  <si>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</si>
  <si>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</si>
  <si>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</si>
  <si>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</si>
  <si>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</si>
  <si>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</si>
  <si>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</si>
  <si>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</si>
  <si>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</si>
  <si>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</si>
  <si>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</si>
  <si>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</si>
  <si>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</si>
  <si>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</si>
  <si>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</si>
  <si>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</si>
  <si>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</si>
  <si>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</si>
  <si>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</si>
  <si>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</si>
  <si>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</si>
  <si>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</si>
  <si>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</si>
  <si>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</si>
  <si>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</si>
  <si>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</si>
  <si>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</si>
  <si>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</si>
  <si>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</si>
  <si>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</si>
  <si>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</si>
  <si>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</si>
  <si>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</si>
  <si>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</si>
  <si>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</si>
  <si>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</si>
  <si>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</si>
  <si>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</si>
  <si>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</si>
  <si>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</si>
  <si>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</si>
  <si>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</si>
  <si>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</si>
  <si>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</si>
  <si>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</si>
  <si>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</si>
  <si>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</si>
  <si>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</si>
  <si>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</si>
  <si>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</si>
  <si>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</si>
  <si>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</si>
  <si>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</si>
  <si>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</si>
  <si>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</si>
  <si>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</si>
  <si>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</si>
  <si>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</si>
  <si>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</si>
  <si>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</si>
  <si>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</si>
  <si>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</si>
  <si>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</si>
  <si>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</si>
  <si>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</si>
  <si>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</si>
  <si>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</si>
  <si>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</si>
  <si>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</si>
  <si>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</si>
  <si>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</si>
  <si>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</si>
  <si>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</si>
  <si>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</si>
  <si>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</si>
  <si>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</si>
  <si>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</si>
  <si>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</si>
  <si>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</si>
  <si>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</si>
  <si>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</si>
  <si>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</si>
  <si>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</si>
  <si>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</si>
  <si>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</si>
  <si>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</si>
  <si>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</si>
  <si>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</si>
  <si>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</si>
  <si>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</si>
  <si>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</si>
  <si>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</si>
  <si>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</si>
  <si>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</si>
  <si>
    <t>1. Кабакум Истейтс ЕООД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</si>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</sst>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3" sqref="B1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45747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45762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 - Станислав Арсов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45747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45762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996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76768</v>
      </c>
      <c r="D6" s="622">
        <f t="shared" ref="D6:D15" si="0">C6-E6</f>
        <v>0</v>
      </c>
      <c r="E6" s="596">
        <f>'1-Баланс'!G95</f>
        <v>76768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18129</v>
      </c>
      <c r="D7" s="622">
        <f t="shared" si="0"/>
        <v>17479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-319</v>
      </c>
      <c r="D8" s="622">
        <f t="shared" si="0"/>
        <v>0</v>
      </c>
      <c r="E8" s="596">
        <f>ABS('2-Отчет за доходите'!C44)-ABS('2-Отчет за доходите'!G44)</f>
        <v>-319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207</v>
      </c>
      <c r="D9" s="622">
        <f t="shared" si="0"/>
        <v>0</v>
      </c>
      <c r="E9" s="596">
        <f>'3-Отчет за паричния поток'!C45</f>
        <v>207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118</v>
      </c>
      <c r="D10" s="622">
        <f t="shared" si="0"/>
        <v>0</v>
      </c>
      <c r="E10" s="596">
        <f>'3-Отчет за паричния поток'!C46</f>
        <v>118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18129</v>
      </c>
      <c r="D11" s="622">
        <f t="shared" si="0"/>
        <v>0</v>
      </c>
      <c r="E11" s="596">
        <f>'4-Отчет за собствения капитал'!L34</f>
        <v>18129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1800</v>
      </c>
      <c r="D12" s="622">
        <f t="shared" si="0"/>
        <v>0</v>
      </c>
      <c r="E12" s="596">
        <f>'Справка 5'!C27+'Справка 5'!C97</f>
        <v>1800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-0.9785276073619632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-1.7596116719068897E-2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-5.4400654854277874E-3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-4.1553772405168816E-3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0.50542635658914725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0.85875115349123343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0.85875115349123343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0.85733620424484769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7.2593048292832977E-3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5.4237513725751176E-3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4.2465610671112959E-3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0.70041148183035051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3.2345413426002536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0.76384691538140881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405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2.2339897401952673E-2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1.2423312883435582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144.78765432098766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НЕДВИЖИМИ ИМОТИ СОФИЯ</v>
      </c>
      <c r="B3" s="624" t="str">
        <f t="shared" ref="B3:B34" si="1">pdeBulstat</f>
        <v>175163724</v>
      </c>
      <c r="C3" s="628">
        <f t="shared" ref="C3:C34" si="2">endDate</f>
        <v>45747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НЕДВИЖИМИ ИМОТИ СОФИЯ</v>
      </c>
      <c r="B4" s="624" t="str">
        <f t="shared" si="1"/>
        <v>175163724</v>
      </c>
      <c r="C4" s="628">
        <f t="shared" si="2"/>
        <v>45747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НЕДВИЖИМИ ИМОТИ СОФИЯ</v>
      </c>
      <c r="B5" s="624" t="str">
        <f t="shared" si="1"/>
        <v>175163724</v>
      </c>
      <c r="C5" s="628">
        <f t="shared" si="2"/>
        <v>45747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НЕДВИЖИМИ ИМОТИ СОФИЯ</v>
      </c>
      <c r="B6" s="624" t="str">
        <f t="shared" si="1"/>
        <v>175163724</v>
      </c>
      <c r="C6" s="628">
        <f t="shared" si="2"/>
        <v>45747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НЕДВИЖИМИ ИМОТИ СОФИЯ</v>
      </c>
      <c r="B7" s="624" t="str">
        <f t="shared" si="1"/>
        <v>175163724</v>
      </c>
      <c r="C7" s="628">
        <f t="shared" si="2"/>
        <v>45747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НЕДВИЖИМИ ИМОТИ СОФИЯ</v>
      </c>
      <c r="B8" s="624" t="str">
        <f t="shared" si="1"/>
        <v>175163724</v>
      </c>
      <c r="C8" s="628">
        <f t="shared" si="2"/>
        <v>45747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НЕДВИЖИМИ ИМОТИ СОФИЯ</v>
      </c>
      <c r="B9" s="624" t="str">
        <f t="shared" si="1"/>
        <v>175163724</v>
      </c>
      <c r="C9" s="628">
        <f t="shared" si="2"/>
        <v>45747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НЕДВИЖИМИ ИМОТИ СОФИЯ</v>
      </c>
      <c r="B10" s="624" t="str">
        <f t="shared" si="1"/>
        <v>175163724</v>
      </c>
      <c r="C10" s="628">
        <f t="shared" si="2"/>
        <v>45747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НЕДВИЖИМИ ИМОТИ СОФИЯ</v>
      </c>
      <c r="B11" s="624" t="str">
        <f t="shared" si="1"/>
        <v>175163724</v>
      </c>
      <c r="C11" s="628">
        <f t="shared" si="2"/>
        <v>45747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НЕДВИЖИМИ ИМОТИ СОФИЯ</v>
      </c>
      <c r="B12" s="624" t="str">
        <f t="shared" si="1"/>
        <v>175163724</v>
      </c>
      <c r="C12" s="628">
        <f t="shared" si="2"/>
        <v>45747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60106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НЕДВИЖИМИ ИМОТИ СОФИЯ</v>
      </c>
      <c r="B13" s="624" t="str">
        <f t="shared" si="1"/>
        <v>175163724</v>
      </c>
      <c r="C13" s="628">
        <f t="shared" si="2"/>
        <v>45747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НЕДВИЖИМИ ИМОТИ СОФИЯ</v>
      </c>
      <c r="B14" s="624" t="str">
        <f t="shared" si="1"/>
        <v>175163724</v>
      </c>
      <c r="C14" s="628">
        <f t="shared" si="2"/>
        <v>45747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НЕДВИЖИМИ ИМОТИ СОФИЯ</v>
      </c>
      <c r="B15" s="624" t="str">
        <f t="shared" si="1"/>
        <v>175163724</v>
      </c>
      <c r="C15" s="628">
        <f t="shared" si="2"/>
        <v>45747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НЕДВИЖИМИ ИМОТИ СОФИЯ</v>
      </c>
      <c r="B16" s="624" t="str">
        <f t="shared" si="1"/>
        <v>175163724</v>
      </c>
      <c r="C16" s="628">
        <f t="shared" si="2"/>
        <v>45747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НЕДВИЖИМИ ИМОТИ СОФИЯ</v>
      </c>
      <c r="B17" s="624" t="str">
        <f t="shared" si="1"/>
        <v>175163724</v>
      </c>
      <c r="C17" s="628">
        <f t="shared" si="2"/>
        <v>45747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НЕДВИЖИМИ ИМОТИ СОФИЯ</v>
      </c>
      <c r="B18" s="624" t="str">
        <f t="shared" si="1"/>
        <v>175163724</v>
      </c>
      <c r="C18" s="628">
        <f t="shared" si="2"/>
        <v>45747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НЕДВИЖИМИ ИМОТИ СОФИЯ</v>
      </c>
      <c r="B19" s="624" t="str">
        <f t="shared" si="1"/>
        <v>175163724</v>
      </c>
      <c r="C19" s="628">
        <f t="shared" si="2"/>
        <v>45747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НЕДВИЖИМИ ИМОТИ СОФИЯ</v>
      </c>
      <c r="B20" s="624" t="str">
        <f t="shared" si="1"/>
        <v>175163724</v>
      </c>
      <c r="C20" s="628">
        <f t="shared" si="2"/>
        <v>45747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НЕДВИЖИМИ ИМОТИ СОФИЯ</v>
      </c>
      <c r="B21" s="624" t="str">
        <f t="shared" si="1"/>
        <v>175163724</v>
      </c>
      <c r="C21" s="628">
        <f t="shared" si="2"/>
        <v>45747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НЕДВИЖИМИ ИМОТИ СОФИЯ</v>
      </c>
      <c r="B22" s="624" t="str">
        <f t="shared" si="1"/>
        <v>175163724</v>
      </c>
      <c r="C22" s="628">
        <f t="shared" si="2"/>
        <v>45747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1800</v>
      </c>
    </row>
    <row r="23" spans="1:8">
      <c r="A23" s="624" t="str">
        <f t="shared" si="0"/>
        <v>НЕДВИЖИМИ ИМОТИ СОФИЯ</v>
      </c>
      <c r="B23" s="624" t="str">
        <f t="shared" si="1"/>
        <v>175163724</v>
      </c>
      <c r="C23" s="628">
        <f t="shared" si="2"/>
        <v>45747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1800</v>
      </c>
    </row>
    <row r="24" spans="1:8">
      <c r="A24" s="624" t="str">
        <f t="shared" si="0"/>
        <v>НЕДВИЖИМИ ИМОТИ СОФИЯ</v>
      </c>
      <c r="B24" s="624" t="str">
        <f t="shared" si="1"/>
        <v>175163724</v>
      </c>
      <c r="C24" s="628">
        <f t="shared" si="2"/>
        <v>45747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НЕДВИЖИМИ ИМОТИ СОФИЯ</v>
      </c>
      <c r="B25" s="624" t="str">
        <f t="shared" si="1"/>
        <v>175163724</v>
      </c>
      <c r="C25" s="628">
        <f t="shared" si="2"/>
        <v>45747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НЕДВИЖИМИ ИМОТИ СОФИЯ</v>
      </c>
      <c r="B26" s="624" t="str">
        <f t="shared" si="1"/>
        <v>175163724</v>
      </c>
      <c r="C26" s="628">
        <f t="shared" si="2"/>
        <v>45747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НЕДВИЖИМИ ИМОТИ СОФИЯ</v>
      </c>
      <c r="B27" s="624" t="str">
        <f t="shared" si="1"/>
        <v>175163724</v>
      </c>
      <c r="C27" s="628">
        <f t="shared" si="2"/>
        <v>45747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НЕДВИЖИМИ ИМОТИ СОФИЯ</v>
      </c>
      <c r="B28" s="624" t="str">
        <f t="shared" si="1"/>
        <v>175163724</v>
      </c>
      <c r="C28" s="628">
        <f t="shared" si="2"/>
        <v>45747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НЕДВИЖИМИ ИМОТИ СОФИЯ</v>
      </c>
      <c r="B29" s="624" t="str">
        <f t="shared" si="1"/>
        <v>175163724</v>
      </c>
      <c r="C29" s="628">
        <f t="shared" si="2"/>
        <v>45747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НЕДВИЖИМИ ИМОТИ СОФИЯ</v>
      </c>
      <c r="B30" s="624" t="str">
        <f t="shared" si="1"/>
        <v>175163724</v>
      </c>
      <c r="C30" s="628">
        <f t="shared" si="2"/>
        <v>45747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НЕДВИЖИМИ ИМОТИ СОФИЯ</v>
      </c>
      <c r="B31" s="624" t="str">
        <f t="shared" si="1"/>
        <v>175163724</v>
      </c>
      <c r="C31" s="628">
        <f t="shared" si="2"/>
        <v>45747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НЕДВИЖИМИ ИМОТИ СОФИЯ</v>
      </c>
      <c r="B32" s="624" t="str">
        <f t="shared" si="1"/>
        <v>175163724</v>
      </c>
      <c r="C32" s="628">
        <f t="shared" si="2"/>
        <v>45747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НЕДВИЖИМИ ИМОТИ СОФИЯ</v>
      </c>
      <c r="B33" s="624" t="str">
        <f t="shared" si="1"/>
        <v>175163724</v>
      </c>
      <c r="C33" s="628">
        <f t="shared" si="2"/>
        <v>45747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1800</v>
      </c>
    </row>
    <row r="34" spans="1:8">
      <c r="A34" s="624" t="str">
        <f t="shared" si="0"/>
        <v>НЕДВИЖИМИ ИМОТИ СОФИЯ</v>
      </c>
      <c r="B34" s="624" t="str">
        <f t="shared" si="1"/>
        <v>175163724</v>
      </c>
      <c r="C34" s="628">
        <f t="shared" si="2"/>
        <v>45747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НЕДВИЖИМИ ИМОТИ СОФИЯ</v>
      </c>
      <c r="B35" s="624" t="str">
        <f t="shared" ref="B35:B66" si="4">pdeBulstat</f>
        <v>175163724</v>
      </c>
      <c r="C35" s="628">
        <f t="shared" ref="C35:C66" si="5">endDate</f>
        <v>45747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НЕДВИЖИМИ ИМОТИ СОФИЯ</v>
      </c>
      <c r="B36" s="624" t="str">
        <f t="shared" si="4"/>
        <v>175163724</v>
      </c>
      <c r="C36" s="628">
        <f t="shared" si="5"/>
        <v>45747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НЕДВИЖИМИ ИМОТИ СОФИЯ</v>
      </c>
      <c r="B37" s="624" t="str">
        <f t="shared" si="4"/>
        <v>175163724</v>
      </c>
      <c r="C37" s="628">
        <f t="shared" si="5"/>
        <v>45747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903</v>
      </c>
    </row>
    <row r="38" spans="1:8">
      <c r="A38" s="624" t="str">
        <f t="shared" si="3"/>
        <v>НЕДВИЖИМИ ИМОТИ СОФИЯ</v>
      </c>
      <c r="B38" s="624" t="str">
        <f t="shared" si="4"/>
        <v>175163724</v>
      </c>
      <c r="C38" s="628">
        <f t="shared" si="5"/>
        <v>45747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903</v>
      </c>
    </row>
    <row r="39" spans="1:8">
      <c r="A39" s="624" t="str">
        <f t="shared" si="3"/>
        <v>НЕДВИЖИМИ ИМОТИ СОФИЯ</v>
      </c>
      <c r="B39" s="624" t="str">
        <f t="shared" si="4"/>
        <v>175163724</v>
      </c>
      <c r="C39" s="628">
        <f t="shared" si="5"/>
        <v>45747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НЕДВИЖИМИ ИМОТИ СОФИЯ</v>
      </c>
      <c r="B40" s="624" t="str">
        <f t="shared" si="4"/>
        <v>175163724</v>
      </c>
      <c r="C40" s="628">
        <f t="shared" si="5"/>
        <v>45747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НЕДВИЖИМИ ИМОТИ СОФИЯ</v>
      </c>
      <c r="B41" s="624" t="str">
        <f t="shared" si="4"/>
        <v>175163724</v>
      </c>
      <c r="C41" s="628">
        <f t="shared" si="5"/>
        <v>45747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62809</v>
      </c>
    </row>
    <row r="42" spans="1:8">
      <c r="A42" s="624" t="str">
        <f t="shared" si="3"/>
        <v>НЕДВИЖИМИ ИМОТИ СОФИЯ</v>
      </c>
      <c r="B42" s="624" t="str">
        <f t="shared" si="4"/>
        <v>175163724</v>
      </c>
      <c r="C42" s="628">
        <f t="shared" si="5"/>
        <v>45747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НЕДВИЖИМИ ИМОТИ СОФИЯ</v>
      </c>
      <c r="B43" s="624" t="str">
        <f t="shared" si="4"/>
        <v>175163724</v>
      </c>
      <c r="C43" s="628">
        <f t="shared" si="5"/>
        <v>45747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НЕДВИЖИМИ ИМОТИ СОФИЯ</v>
      </c>
      <c r="B44" s="624" t="str">
        <f t="shared" si="4"/>
        <v>175163724</v>
      </c>
      <c r="C44" s="628">
        <f t="shared" si="5"/>
        <v>45747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НЕДВИЖИМИ ИМОТИ СОФИЯ</v>
      </c>
      <c r="B45" s="624" t="str">
        <f t="shared" si="4"/>
        <v>175163724</v>
      </c>
      <c r="C45" s="628">
        <f t="shared" si="5"/>
        <v>45747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НЕДВИЖИМИ ИМОТИ СОФИЯ</v>
      </c>
      <c r="B46" s="624" t="str">
        <f t="shared" si="4"/>
        <v>175163724</v>
      </c>
      <c r="C46" s="628">
        <f t="shared" si="5"/>
        <v>45747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НЕДВИЖИМИ ИМОТИ СОФИЯ</v>
      </c>
      <c r="B47" s="624" t="str">
        <f t="shared" si="4"/>
        <v>175163724</v>
      </c>
      <c r="C47" s="628">
        <f t="shared" si="5"/>
        <v>45747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НЕДВИЖИМИ ИМОТИ СОФИЯ</v>
      </c>
      <c r="B48" s="624" t="str">
        <f t="shared" si="4"/>
        <v>175163724</v>
      </c>
      <c r="C48" s="628">
        <f t="shared" si="5"/>
        <v>45747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НЕДВИЖИМИ ИМОТИ СОФИЯ</v>
      </c>
      <c r="B49" s="624" t="str">
        <f t="shared" si="4"/>
        <v>175163724</v>
      </c>
      <c r="C49" s="628">
        <f t="shared" si="5"/>
        <v>45747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НЕДВИЖИМИ ИМОТИ СОФИЯ</v>
      </c>
      <c r="B50" s="624" t="str">
        <f t="shared" si="4"/>
        <v>175163724</v>
      </c>
      <c r="C50" s="628">
        <f t="shared" si="5"/>
        <v>45747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19</v>
      </c>
    </row>
    <row r="51" spans="1:8">
      <c r="A51" s="624" t="str">
        <f t="shared" si="3"/>
        <v>НЕДВИЖИМИ ИМОТИ СОФИЯ</v>
      </c>
      <c r="B51" s="624" t="str">
        <f t="shared" si="4"/>
        <v>175163724</v>
      </c>
      <c r="C51" s="628">
        <f t="shared" si="5"/>
        <v>45747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</v>
      </c>
    </row>
    <row r="52" spans="1:8">
      <c r="A52" s="624" t="str">
        <f t="shared" si="3"/>
        <v>НЕДВИЖИМИ ИМОТИ СОФИЯ</v>
      </c>
      <c r="B52" s="624" t="str">
        <f t="shared" si="4"/>
        <v>175163724</v>
      </c>
      <c r="C52" s="628">
        <f t="shared" si="5"/>
        <v>45747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НЕДВИЖИМИ ИМОТИ СОФИЯ</v>
      </c>
      <c r="B53" s="624" t="str">
        <f t="shared" si="4"/>
        <v>175163724</v>
      </c>
      <c r="C53" s="628">
        <f t="shared" si="5"/>
        <v>45747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НЕДВИЖИМИ ИМОТИ СОФИЯ</v>
      </c>
      <c r="B54" s="624" t="str">
        <f t="shared" si="4"/>
        <v>175163724</v>
      </c>
      <c r="C54" s="628">
        <f t="shared" si="5"/>
        <v>45747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НЕДВИЖИМИ ИМОТИ СОФИЯ</v>
      </c>
      <c r="B55" s="624" t="str">
        <f t="shared" si="4"/>
        <v>175163724</v>
      </c>
      <c r="C55" s="628">
        <f t="shared" si="5"/>
        <v>45747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НЕДВИЖИМИ ИМОТИ СОФИЯ</v>
      </c>
      <c r="B56" s="624" t="str">
        <f t="shared" si="4"/>
        <v>175163724</v>
      </c>
      <c r="C56" s="628">
        <f t="shared" si="5"/>
        <v>45747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3</v>
      </c>
    </row>
    <row r="57" spans="1:8">
      <c r="A57" s="624" t="str">
        <f t="shared" si="3"/>
        <v>НЕДВИЖИМИ ИМОТИ СОФИЯ</v>
      </c>
      <c r="B57" s="624" t="str">
        <f t="shared" si="4"/>
        <v>175163724</v>
      </c>
      <c r="C57" s="628">
        <f t="shared" si="5"/>
        <v>45747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</v>
      </c>
    </row>
    <row r="58" spans="1:8">
      <c r="A58" s="624" t="str">
        <f t="shared" si="3"/>
        <v>НЕДВИЖИМИ ИМОТИ СОФИЯ</v>
      </c>
      <c r="B58" s="624" t="str">
        <f t="shared" si="4"/>
        <v>175163724</v>
      </c>
      <c r="C58" s="628">
        <f t="shared" si="5"/>
        <v>45747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НЕДВИЖИМИ ИМОТИ СОФИЯ</v>
      </c>
      <c r="B59" s="624" t="str">
        <f t="shared" si="4"/>
        <v>175163724</v>
      </c>
      <c r="C59" s="628">
        <f t="shared" si="5"/>
        <v>45747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НЕДВИЖИМИ ИМОТИ СОФИЯ</v>
      </c>
      <c r="B60" s="624" t="str">
        <f t="shared" si="4"/>
        <v>175163724</v>
      </c>
      <c r="C60" s="628">
        <f t="shared" si="5"/>
        <v>45747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НЕДВИЖИМИ ИМОТИ СОФИЯ</v>
      </c>
      <c r="B61" s="624" t="str">
        <f t="shared" si="4"/>
        <v>175163724</v>
      </c>
      <c r="C61" s="628">
        <f t="shared" si="5"/>
        <v>45747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НЕДВИЖИМИ ИМОТИ СОФИЯ</v>
      </c>
      <c r="B62" s="624" t="str">
        <f t="shared" si="4"/>
        <v>175163724</v>
      </c>
      <c r="C62" s="628">
        <f t="shared" si="5"/>
        <v>45747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13818</v>
      </c>
    </row>
    <row r="63" spans="1:8">
      <c r="A63" s="624" t="str">
        <f t="shared" si="3"/>
        <v>НЕДВИЖИМИ ИМОТИ СОФИЯ</v>
      </c>
      <c r="B63" s="624" t="str">
        <f t="shared" si="4"/>
        <v>175163724</v>
      </c>
      <c r="C63" s="628">
        <f t="shared" si="5"/>
        <v>45747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НЕДВИЖИМИ ИМОТИ СОФИЯ</v>
      </c>
      <c r="B64" s="624" t="str">
        <f t="shared" si="4"/>
        <v>175163724</v>
      </c>
      <c r="C64" s="628">
        <f t="shared" si="5"/>
        <v>45747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13818</v>
      </c>
    </row>
    <row r="65" spans="1:8">
      <c r="A65" s="624" t="str">
        <f t="shared" si="3"/>
        <v>НЕДВИЖИМИ ИМОТИ СОФИЯ</v>
      </c>
      <c r="B65" s="624" t="str">
        <f t="shared" si="4"/>
        <v>175163724</v>
      </c>
      <c r="C65" s="628">
        <f t="shared" si="5"/>
        <v>45747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НЕДВИЖИМИ ИМОТИ СОФИЯ</v>
      </c>
      <c r="B66" s="624" t="str">
        <f t="shared" si="4"/>
        <v>175163724</v>
      </c>
      <c r="C66" s="628">
        <f t="shared" si="5"/>
        <v>45747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118</v>
      </c>
    </row>
    <row r="67" spans="1:8">
      <c r="A67" s="624" t="str">
        <f t="shared" ref="A67:A98" si="6">pdeName</f>
        <v>НЕДВИЖИМИ ИМОТИ СОФИЯ</v>
      </c>
      <c r="B67" s="624" t="str">
        <f t="shared" ref="B67:B98" si="7">pdeBulstat</f>
        <v>175163724</v>
      </c>
      <c r="C67" s="628">
        <f t="shared" ref="C67:C98" si="8">endDate</f>
        <v>45747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НЕДВИЖИМИ ИМОТИ СОФИЯ</v>
      </c>
      <c r="B68" s="624" t="str">
        <f t="shared" si="7"/>
        <v>175163724</v>
      </c>
      <c r="C68" s="628">
        <f t="shared" si="8"/>
        <v>45747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НЕДВИЖИМИ ИМОТИ СОФИЯ</v>
      </c>
      <c r="B69" s="624" t="str">
        <f t="shared" si="7"/>
        <v>175163724</v>
      </c>
      <c r="C69" s="628">
        <f t="shared" si="8"/>
        <v>45747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118</v>
      </c>
    </row>
    <row r="70" spans="1:8">
      <c r="A70" s="624" t="str">
        <f t="shared" si="6"/>
        <v>НЕДВИЖИМИ ИМОТИ СОФИЯ</v>
      </c>
      <c r="B70" s="624" t="str">
        <f t="shared" si="7"/>
        <v>175163724</v>
      </c>
      <c r="C70" s="628">
        <f t="shared" si="8"/>
        <v>45747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НЕДВИЖИМИ ИМОТИ СОФИЯ</v>
      </c>
      <c r="B71" s="624" t="str">
        <f t="shared" si="7"/>
        <v>175163724</v>
      </c>
      <c r="C71" s="628">
        <f t="shared" si="8"/>
        <v>45747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13959</v>
      </c>
    </row>
    <row r="72" spans="1:8">
      <c r="A72" s="624" t="str">
        <f t="shared" si="6"/>
        <v>НЕДВИЖИМИ ИМОТИ СОФИЯ</v>
      </c>
      <c r="B72" s="624" t="str">
        <f t="shared" si="7"/>
        <v>175163724</v>
      </c>
      <c r="C72" s="628">
        <f t="shared" si="8"/>
        <v>45747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76768</v>
      </c>
    </row>
    <row r="73" spans="1:8">
      <c r="A73" s="624" t="str">
        <f t="shared" si="6"/>
        <v>НЕДВИЖИМИ ИМОТИ СОФИЯ</v>
      </c>
      <c r="B73" s="624" t="str">
        <f t="shared" si="7"/>
        <v>175163724</v>
      </c>
      <c r="C73" s="628">
        <f t="shared" si="8"/>
        <v>45747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НЕДВИЖИМИ ИМОТИ СОФИЯ</v>
      </c>
      <c r="B74" s="624" t="str">
        <f t="shared" si="7"/>
        <v>175163724</v>
      </c>
      <c r="C74" s="628">
        <f t="shared" si="8"/>
        <v>45747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НЕДВИЖИМИ ИМОТИ СОФИЯ</v>
      </c>
      <c r="B75" s="624" t="str">
        <f t="shared" si="7"/>
        <v>175163724</v>
      </c>
      <c r="C75" s="628">
        <f t="shared" si="8"/>
        <v>45747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НЕДВИЖИМИ ИМОТИ СОФИЯ</v>
      </c>
      <c r="B76" s="624" t="str">
        <f t="shared" si="7"/>
        <v>175163724</v>
      </c>
      <c r="C76" s="628">
        <f t="shared" si="8"/>
        <v>45747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НЕДВИЖИМИ ИМОТИ СОФИЯ</v>
      </c>
      <c r="B77" s="624" t="str">
        <f t="shared" si="7"/>
        <v>175163724</v>
      </c>
      <c r="C77" s="628">
        <f t="shared" si="8"/>
        <v>45747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НЕДВИЖИМИ ИМОТИ СОФИЯ</v>
      </c>
      <c r="B78" s="624" t="str">
        <f t="shared" si="7"/>
        <v>175163724</v>
      </c>
      <c r="C78" s="628">
        <f t="shared" si="8"/>
        <v>45747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НЕДВИЖИМИ ИМОТИ СОФИЯ</v>
      </c>
      <c r="B79" s="624" t="str">
        <f t="shared" si="7"/>
        <v>175163724</v>
      </c>
      <c r="C79" s="628">
        <f t="shared" si="8"/>
        <v>45747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НЕДВИЖИМИ ИМОТИ СОФИЯ</v>
      </c>
      <c r="B80" s="624" t="str">
        <f t="shared" si="7"/>
        <v>175163724</v>
      </c>
      <c r="C80" s="628">
        <f t="shared" si="8"/>
        <v>45747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НЕДВИЖИМИ ИМОТИ СОФИЯ</v>
      </c>
      <c r="B81" s="624" t="str">
        <f t="shared" si="7"/>
        <v>175163724</v>
      </c>
      <c r="C81" s="628">
        <f t="shared" si="8"/>
        <v>45747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НЕДВИЖИМИ ИМОТИ СОФИЯ</v>
      </c>
      <c r="B82" s="624" t="str">
        <f t="shared" si="7"/>
        <v>175163724</v>
      </c>
      <c r="C82" s="628">
        <f t="shared" si="8"/>
        <v>45747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844</v>
      </c>
    </row>
    <row r="83" spans="1:8">
      <c r="A83" s="624" t="str">
        <f t="shared" si="6"/>
        <v>НЕДВИЖИМИ ИМОТИ СОФИЯ</v>
      </c>
      <c r="B83" s="624" t="str">
        <f t="shared" si="7"/>
        <v>175163724</v>
      </c>
      <c r="C83" s="628">
        <f t="shared" si="8"/>
        <v>45747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844</v>
      </c>
    </row>
    <row r="84" spans="1:8">
      <c r="A84" s="624" t="str">
        <f t="shared" si="6"/>
        <v>НЕДВИЖИМИ ИМОТИ СОФИЯ</v>
      </c>
      <c r="B84" s="624" t="str">
        <f t="shared" si="7"/>
        <v>175163724</v>
      </c>
      <c r="C84" s="628">
        <f t="shared" si="8"/>
        <v>45747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НЕДВИЖИМИ ИМОТИ СОФИЯ</v>
      </c>
      <c r="B85" s="624" t="str">
        <f t="shared" si="7"/>
        <v>175163724</v>
      </c>
      <c r="C85" s="628">
        <f t="shared" si="8"/>
        <v>45747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НЕДВИЖИМИ ИМОТИ СОФИЯ</v>
      </c>
      <c r="B86" s="624" t="str">
        <f t="shared" si="7"/>
        <v>175163724</v>
      </c>
      <c r="C86" s="628">
        <f t="shared" si="8"/>
        <v>45747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844</v>
      </c>
    </row>
    <row r="87" spans="1:8">
      <c r="A87" s="624" t="str">
        <f t="shared" si="6"/>
        <v>НЕДВИЖИМИ ИМОТИ СОФИЯ</v>
      </c>
      <c r="B87" s="624" t="str">
        <f t="shared" si="7"/>
        <v>175163724</v>
      </c>
      <c r="C87" s="628">
        <f t="shared" si="8"/>
        <v>45747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16954</v>
      </c>
    </row>
    <row r="88" spans="1:8">
      <c r="A88" s="624" t="str">
        <f t="shared" si="6"/>
        <v>НЕДВИЖИМИ ИМОТИ СОФИЯ</v>
      </c>
      <c r="B88" s="624" t="str">
        <f t="shared" si="7"/>
        <v>175163724</v>
      </c>
      <c r="C88" s="628">
        <f t="shared" si="8"/>
        <v>45747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16954</v>
      </c>
    </row>
    <row r="89" spans="1:8">
      <c r="A89" s="624" t="str">
        <f t="shared" si="6"/>
        <v>НЕДВИЖИМИ ИМОТИ СОФИЯ</v>
      </c>
      <c r="B89" s="624" t="str">
        <f t="shared" si="7"/>
        <v>175163724</v>
      </c>
      <c r="C89" s="628">
        <f t="shared" si="8"/>
        <v>45747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НЕДВИЖИМИ ИМОТИ СОФИЯ</v>
      </c>
      <c r="B90" s="624" t="str">
        <f t="shared" si="7"/>
        <v>175163724</v>
      </c>
      <c r="C90" s="628">
        <f t="shared" si="8"/>
        <v>45747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НЕДВИЖИМИ ИМОТИ СОФИЯ</v>
      </c>
      <c r="B91" s="624" t="str">
        <f t="shared" si="7"/>
        <v>175163724</v>
      </c>
      <c r="C91" s="628">
        <f t="shared" si="8"/>
        <v>45747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НЕДВИЖИМИ ИМОТИ СОФИЯ</v>
      </c>
      <c r="B92" s="624" t="str">
        <f t="shared" si="7"/>
        <v>175163724</v>
      </c>
      <c r="C92" s="628">
        <f t="shared" si="8"/>
        <v>45747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-319</v>
      </c>
    </row>
    <row r="93" spans="1:8">
      <c r="A93" s="624" t="str">
        <f t="shared" si="6"/>
        <v>НЕДВИЖИМИ ИМОТИ СОФИЯ</v>
      </c>
      <c r="B93" s="624" t="str">
        <f t="shared" si="7"/>
        <v>175163724</v>
      </c>
      <c r="C93" s="628">
        <f t="shared" si="8"/>
        <v>45747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16635</v>
      </c>
    </row>
    <row r="94" spans="1:8">
      <c r="A94" s="624" t="str">
        <f t="shared" si="6"/>
        <v>НЕДВИЖИМИ ИМОТИ СОФИЯ</v>
      </c>
      <c r="B94" s="624" t="str">
        <f t="shared" si="7"/>
        <v>175163724</v>
      </c>
      <c r="C94" s="628">
        <f t="shared" si="8"/>
        <v>45747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18129</v>
      </c>
    </row>
    <row r="95" spans="1:8">
      <c r="A95" s="624" t="str">
        <f t="shared" si="6"/>
        <v>НЕДВИЖИМИ ИМОТИ СОФИЯ</v>
      </c>
      <c r="B95" s="624" t="str">
        <f t="shared" si="7"/>
        <v>175163724</v>
      </c>
      <c r="C95" s="628">
        <f t="shared" si="8"/>
        <v>45747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НЕДВИЖИМИ ИМОТИ СОФИЯ</v>
      </c>
      <c r="B96" s="624" t="str">
        <f t="shared" si="7"/>
        <v>175163724</v>
      </c>
      <c r="C96" s="628">
        <f t="shared" si="8"/>
        <v>45747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НЕДВИЖИМИ ИМОТИ СОФИЯ</v>
      </c>
      <c r="B97" s="624" t="str">
        <f t="shared" si="7"/>
        <v>175163724</v>
      </c>
      <c r="C97" s="628">
        <f t="shared" si="8"/>
        <v>45747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20384</v>
      </c>
    </row>
    <row r="98" spans="1:8">
      <c r="A98" s="624" t="str">
        <f t="shared" si="6"/>
        <v>НЕДВИЖИМИ ИМОТИ СОФИЯ</v>
      </c>
      <c r="B98" s="624" t="str">
        <f t="shared" si="7"/>
        <v>175163724</v>
      </c>
      <c r="C98" s="628">
        <f t="shared" si="8"/>
        <v>45747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НЕДВИЖИМИ ИМОТИ СОФИЯ</v>
      </c>
      <c r="B99" s="624" t="str">
        <f t="shared" ref="B99:B125" si="10">pdeBulstat</f>
        <v>175163724</v>
      </c>
      <c r="C99" s="628">
        <f t="shared" ref="C99:C125" si="11">endDate</f>
        <v>45747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НЕДВИЖИМИ ИМОТИ СОФИЯ</v>
      </c>
      <c r="B100" s="624" t="str">
        <f t="shared" si="10"/>
        <v>175163724</v>
      </c>
      <c r="C100" s="628">
        <f t="shared" si="11"/>
        <v>45747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22000</v>
      </c>
    </row>
    <row r="101" spans="1:8">
      <c r="A101" s="624" t="str">
        <f t="shared" si="9"/>
        <v>НЕДВИЖИМИ ИМОТИ СОФИЯ</v>
      </c>
      <c r="B101" s="624" t="str">
        <f t="shared" si="10"/>
        <v>175163724</v>
      </c>
      <c r="C101" s="628">
        <f t="shared" si="11"/>
        <v>45747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НЕДВИЖИМИ ИМОТИ СОФИЯ</v>
      </c>
      <c r="B102" s="624" t="str">
        <f t="shared" si="10"/>
        <v>175163724</v>
      </c>
      <c r="C102" s="628">
        <f t="shared" si="11"/>
        <v>45747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42384</v>
      </c>
    </row>
    <row r="103" spans="1:8">
      <c r="A103" s="624" t="str">
        <f t="shared" si="9"/>
        <v>НЕДВИЖИМИ ИМОТИ СОФИЯ</v>
      </c>
      <c r="B103" s="624" t="str">
        <f t="shared" si="10"/>
        <v>175163724</v>
      </c>
      <c r="C103" s="628">
        <f t="shared" si="11"/>
        <v>45747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НЕДВИЖИМИ ИМОТИ СОФИЯ</v>
      </c>
      <c r="B104" s="624" t="str">
        <f t="shared" si="10"/>
        <v>175163724</v>
      </c>
      <c r="C104" s="628">
        <f t="shared" si="11"/>
        <v>45747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НЕДВИЖИМИ ИМОТИ СОФИЯ</v>
      </c>
      <c r="B105" s="624" t="str">
        <f t="shared" si="10"/>
        <v>175163724</v>
      </c>
      <c r="C105" s="628">
        <f t="shared" si="11"/>
        <v>45747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НЕДВИЖИМИ ИМОТИ СОФИЯ</v>
      </c>
      <c r="B106" s="624" t="str">
        <f t="shared" si="10"/>
        <v>175163724</v>
      </c>
      <c r="C106" s="628">
        <f t="shared" si="11"/>
        <v>45747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НЕДВИЖИМИ ИМОТИ СОФИЯ</v>
      </c>
      <c r="B107" s="624" t="str">
        <f t="shared" si="10"/>
        <v>175163724</v>
      </c>
      <c r="C107" s="628">
        <f t="shared" si="11"/>
        <v>45747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42384</v>
      </c>
    </row>
    <row r="108" spans="1:8">
      <c r="A108" s="624" t="str">
        <f t="shared" si="9"/>
        <v>НЕДВИЖИМИ ИМОТИ СОФИЯ</v>
      </c>
      <c r="B108" s="624" t="str">
        <f t="shared" si="10"/>
        <v>175163724</v>
      </c>
      <c r="C108" s="628">
        <f t="shared" si="11"/>
        <v>45747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2896</v>
      </c>
    </row>
    <row r="109" spans="1:8">
      <c r="A109" s="624" t="str">
        <f t="shared" si="9"/>
        <v>НЕДВИЖИМИ ИМОТИ СОФИЯ</v>
      </c>
      <c r="B109" s="624" t="str">
        <f t="shared" si="10"/>
        <v>175163724</v>
      </c>
      <c r="C109" s="628">
        <f t="shared" si="11"/>
        <v>45747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126</v>
      </c>
    </row>
    <row r="110" spans="1:8">
      <c r="A110" s="624" t="str">
        <f t="shared" si="9"/>
        <v>НЕДВИЖИМИ ИМОТИ СОФИЯ</v>
      </c>
      <c r="B110" s="624" t="str">
        <f t="shared" si="10"/>
        <v>175163724</v>
      </c>
      <c r="C110" s="628">
        <f t="shared" si="11"/>
        <v>45747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13225</v>
      </c>
    </row>
    <row r="111" spans="1:8">
      <c r="A111" s="624" t="str">
        <f t="shared" si="9"/>
        <v>НЕДВИЖИМИ ИМОТИ СОФИЯ</v>
      </c>
      <c r="B111" s="624" t="str">
        <f t="shared" si="10"/>
        <v>175163724</v>
      </c>
      <c r="C111" s="628">
        <f t="shared" si="11"/>
        <v>45747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НЕДВИЖИМИ ИМОТИ СОФИЯ</v>
      </c>
      <c r="B112" s="624" t="str">
        <f t="shared" si="10"/>
        <v>175163724</v>
      </c>
      <c r="C112" s="628">
        <f t="shared" si="11"/>
        <v>45747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НЕДВИЖИМИ ИМОТИ СОФИЯ</v>
      </c>
      <c r="B113" s="624" t="str">
        <f t="shared" si="10"/>
        <v>175163724</v>
      </c>
      <c r="C113" s="628">
        <f t="shared" si="11"/>
        <v>45747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8840</v>
      </c>
    </row>
    <row r="114" spans="1:8">
      <c r="A114" s="624" t="str">
        <f t="shared" si="9"/>
        <v>НЕДВИЖИМИ ИМОТИ СОФИЯ</v>
      </c>
      <c r="B114" s="624" t="str">
        <f t="shared" si="10"/>
        <v>175163724</v>
      </c>
      <c r="C114" s="628">
        <f t="shared" si="11"/>
        <v>45747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4369</v>
      </c>
    </row>
    <row r="115" spans="1:8">
      <c r="A115" s="624" t="str">
        <f t="shared" si="9"/>
        <v>НЕДВИЖИМИ ИМОТИ СОФИЯ</v>
      </c>
      <c r="B115" s="624" t="str">
        <f t="shared" si="10"/>
        <v>175163724</v>
      </c>
      <c r="C115" s="628">
        <f t="shared" si="11"/>
        <v>45747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0</v>
      </c>
    </row>
    <row r="116" spans="1:8">
      <c r="A116" s="624" t="str">
        <f t="shared" si="9"/>
        <v>НЕДВИЖИМИ ИМОТИ СОФИЯ</v>
      </c>
      <c r="B116" s="624" t="str">
        <f t="shared" si="10"/>
        <v>175163724</v>
      </c>
      <c r="C116" s="628">
        <f t="shared" si="11"/>
        <v>45747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НЕДВИЖИМИ ИМОТИ СОФИЯ</v>
      </c>
      <c r="B117" s="624" t="str">
        <f t="shared" si="10"/>
        <v>175163724</v>
      </c>
      <c r="C117" s="628">
        <f t="shared" si="11"/>
        <v>45747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16</v>
      </c>
    </row>
    <row r="118" spans="1:8">
      <c r="A118" s="624" t="str">
        <f t="shared" si="9"/>
        <v>НЕДВИЖИМИ ИМОТИ СОФИЯ</v>
      </c>
      <c r="B118" s="624" t="str">
        <f t="shared" si="10"/>
        <v>175163724</v>
      </c>
      <c r="C118" s="628">
        <f t="shared" si="11"/>
        <v>45747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8</v>
      </c>
    </row>
    <row r="119" spans="1:8">
      <c r="A119" s="624" t="str">
        <f t="shared" si="9"/>
        <v>НЕДВИЖИМИ ИМОТИ СОФИЯ</v>
      </c>
      <c r="B119" s="624" t="str">
        <f t="shared" si="10"/>
        <v>175163724</v>
      </c>
      <c r="C119" s="628">
        <f t="shared" si="11"/>
        <v>45747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НЕДВИЖИМИ ИМОТИ СОФИЯ</v>
      </c>
      <c r="B120" s="624" t="str">
        <f t="shared" si="10"/>
        <v>175163724</v>
      </c>
      <c r="C120" s="628">
        <f t="shared" si="11"/>
        <v>45747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16255</v>
      </c>
    </row>
    <row r="121" spans="1:8">
      <c r="A121" s="624" t="str">
        <f t="shared" si="9"/>
        <v>НЕДВИЖИМИ ИМОТИ СОФИЯ</v>
      </c>
      <c r="B121" s="624" t="str">
        <f t="shared" si="10"/>
        <v>175163724</v>
      </c>
      <c r="C121" s="628">
        <f t="shared" si="11"/>
        <v>45747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НЕДВИЖИМИ ИМОТИ СОФИЯ</v>
      </c>
      <c r="B122" s="624" t="str">
        <f t="shared" si="10"/>
        <v>175163724</v>
      </c>
      <c r="C122" s="628">
        <f t="shared" si="11"/>
        <v>45747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НЕДВИЖИМИ ИМОТИ СОФИЯ</v>
      </c>
      <c r="B123" s="624" t="str">
        <f t="shared" si="10"/>
        <v>175163724</v>
      </c>
      <c r="C123" s="628">
        <f t="shared" si="11"/>
        <v>45747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НЕДВИЖИМИ ИМОТИ СОФИЯ</v>
      </c>
      <c r="B124" s="624" t="str">
        <f t="shared" si="10"/>
        <v>175163724</v>
      </c>
      <c r="C124" s="628">
        <f t="shared" si="11"/>
        <v>45747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16255</v>
      </c>
    </row>
    <row r="125" spans="1:8">
      <c r="A125" s="624" t="str">
        <f t="shared" si="9"/>
        <v>НЕДВИЖИМИ ИМОТИ СОФИЯ</v>
      </c>
      <c r="B125" s="624" t="str">
        <f t="shared" si="10"/>
        <v>175163724</v>
      </c>
      <c r="C125" s="628">
        <f t="shared" si="11"/>
        <v>45747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76768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НЕДВИЖИМИ ИМОТИ СОФИЯ</v>
      </c>
      <c r="B127" s="624" t="str">
        <f t="shared" ref="B127:B158" si="13">pdeBulstat</f>
        <v>175163724</v>
      </c>
      <c r="C127" s="628">
        <f t="shared" ref="C127:C158" si="14">endDate</f>
        <v>45747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НЕДВИЖИМИ ИМОТИ СОФИЯ</v>
      </c>
      <c r="B128" s="624" t="str">
        <f t="shared" si="13"/>
        <v>175163724</v>
      </c>
      <c r="C128" s="628">
        <f t="shared" si="14"/>
        <v>45747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182</v>
      </c>
    </row>
    <row r="129" spans="1:8">
      <c r="A129" s="624" t="str">
        <f t="shared" si="12"/>
        <v>НЕДВИЖИМИ ИМОТИ СОФИЯ</v>
      </c>
      <c r="B129" s="624" t="str">
        <f t="shared" si="13"/>
        <v>175163724</v>
      </c>
      <c r="C129" s="628">
        <f t="shared" si="14"/>
        <v>45747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НЕДВИЖИМИ ИМОТИ СОФИЯ</v>
      </c>
      <c r="B130" s="624" t="str">
        <f t="shared" si="13"/>
        <v>175163724</v>
      </c>
      <c r="C130" s="628">
        <f t="shared" si="14"/>
        <v>45747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9</v>
      </c>
    </row>
    <row r="131" spans="1:8">
      <c r="A131" s="624" t="str">
        <f t="shared" si="12"/>
        <v>НЕДВИЖИМИ ИМОТИ СОФИЯ</v>
      </c>
      <c r="B131" s="624" t="str">
        <f t="shared" si="13"/>
        <v>175163724</v>
      </c>
      <c r="C131" s="628">
        <f t="shared" si="14"/>
        <v>45747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</v>
      </c>
    </row>
    <row r="132" spans="1:8">
      <c r="A132" s="624" t="str">
        <f t="shared" si="12"/>
        <v>НЕДВИЖИМИ ИМОТИ СОФИЯ</v>
      </c>
      <c r="B132" s="624" t="str">
        <f t="shared" si="13"/>
        <v>175163724</v>
      </c>
      <c r="C132" s="628">
        <f t="shared" si="14"/>
        <v>45747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НЕДВИЖИМИ ИМОТИ СОФИЯ</v>
      </c>
      <c r="B133" s="624" t="str">
        <f t="shared" si="13"/>
        <v>175163724</v>
      </c>
      <c r="C133" s="628">
        <f t="shared" si="14"/>
        <v>45747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НЕДВИЖИМИ ИМОТИ СОФИЯ</v>
      </c>
      <c r="B134" s="624" t="str">
        <f t="shared" si="13"/>
        <v>175163724</v>
      </c>
      <c r="C134" s="628">
        <f t="shared" si="14"/>
        <v>45747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12</v>
      </c>
    </row>
    <row r="135" spans="1:8">
      <c r="A135" s="624" t="str">
        <f t="shared" si="12"/>
        <v>НЕДВИЖИМИ ИМОТИ СОФИЯ</v>
      </c>
      <c r="B135" s="624" t="str">
        <f t="shared" si="13"/>
        <v>175163724</v>
      </c>
      <c r="C135" s="628">
        <f t="shared" si="14"/>
        <v>45747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НЕДВИЖИМИ ИМОТИ СОФИЯ</v>
      </c>
      <c r="B136" s="624" t="str">
        <f t="shared" si="13"/>
        <v>175163724</v>
      </c>
      <c r="C136" s="628">
        <f t="shared" si="14"/>
        <v>45747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НЕДВИЖИМИ ИМОТИ СОФИЯ</v>
      </c>
      <c r="B137" s="624" t="str">
        <f t="shared" si="13"/>
        <v>175163724</v>
      </c>
      <c r="C137" s="628">
        <f t="shared" si="14"/>
        <v>45747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204</v>
      </c>
    </row>
    <row r="138" spans="1:8">
      <c r="A138" s="624" t="str">
        <f t="shared" si="12"/>
        <v>НЕДВИЖИМИ ИМОТИ СОФИЯ</v>
      </c>
      <c r="B138" s="624" t="str">
        <f t="shared" si="13"/>
        <v>175163724</v>
      </c>
      <c r="C138" s="628">
        <f t="shared" si="14"/>
        <v>45747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405</v>
      </c>
    </row>
    <row r="139" spans="1:8">
      <c r="A139" s="624" t="str">
        <f t="shared" si="12"/>
        <v>НЕДВИЖИМИ ИМОТИ СОФИЯ</v>
      </c>
      <c r="B139" s="624" t="str">
        <f t="shared" si="13"/>
        <v>175163724</v>
      </c>
      <c r="C139" s="628">
        <f t="shared" si="14"/>
        <v>45747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НЕДВИЖИМИ ИМОТИ СОФИЯ</v>
      </c>
      <c r="B140" s="624" t="str">
        <f t="shared" si="13"/>
        <v>175163724</v>
      </c>
      <c r="C140" s="628">
        <f t="shared" si="14"/>
        <v>45747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НЕДВИЖИМИ ИМОТИ СОФИЯ</v>
      </c>
      <c r="B141" s="624" t="str">
        <f t="shared" si="13"/>
        <v>175163724</v>
      </c>
      <c r="C141" s="628">
        <f t="shared" si="14"/>
        <v>45747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36</v>
      </c>
    </row>
    <row r="142" spans="1:8">
      <c r="A142" s="624" t="str">
        <f t="shared" si="12"/>
        <v>НЕДВИЖИМИ ИМОТИ СОФИЯ</v>
      </c>
      <c r="B142" s="624" t="str">
        <f t="shared" si="13"/>
        <v>175163724</v>
      </c>
      <c r="C142" s="628">
        <f t="shared" si="14"/>
        <v>45747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441</v>
      </c>
    </row>
    <row r="143" spans="1:8">
      <c r="A143" s="624" t="str">
        <f t="shared" si="12"/>
        <v>НЕДВИЖИМИ ИМОТИ СОФИЯ</v>
      </c>
      <c r="B143" s="624" t="str">
        <f t="shared" si="13"/>
        <v>175163724</v>
      </c>
      <c r="C143" s="628">
        <f t="shared" si="14"/>
        <v>45747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645</v>
      </c>
    </row>
    <row r="144" spans="1:8">
      <c r="A144" s="624" t="str">
        <f t="shared" si="12"/>
        <v>НЕДВИЖИМИ ИМОТИ СОФИЯ</v>
      </c>
      <c r="B144" s="624" t="str">
        <f t="shared" si="13"/>
        <v>175163724</v>
      </c>
      <c r="C144" s="628">
        <f t="shared" si="14"/>
        <v>45747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НЕДВИЖИМИ ИМОТИ СОФИЯ</v>
      </c>
      <c r="B145" s="624" t="str">
        <f t="shared" si="13"/>
        <v>175163724</v>
      </c>
      <c r="C145" s="628">
        <f t="shared" si="14"/>
        <v>45747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НЕДВИЖИМИ ИМОТИ СОФИЯ</v>
      </c>
      <c r="B146" s="624" t="str">
        <f t="shared" si="13"/>
        <v>175163724</v>
      </c>
      <c r="C146" s="628">
        <f t="shared" si="14"/>
        <v>45747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НЕДВИЖИМИ ИМОТИ СОФИЯ</v>
      </c>
      <c r="B147" s="624" t="str">
        <f t="shared" si="13"/>
        <v>175163724</v>
      </c>
      <c r="C147" s="628">
        <f t="shared" si="14"/>
        <v>45747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645</v>
      </c>
    </row>
    <row r="148" spans="1:8">
      <c r="A148" s="624" t="str">
        <f t="shared" si="12"/>
        <v>НЕДВИЖИМИ ИМОТИ СОФИЯ</v>
      </c>
      <c r="B148" s="624" t="str">
        <f t="shared" si="13"/>
        <v>175163724</v>
      </c>
      <c r="C148" s="628">
        <f t="shared" si="14"/>
        <v>45747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НЕДВИЖИМИ ИМОТИ СОФИЯ</v>
      </c>
      <c r="B149" s="624" t="str">
        <f t="shared" si="13"/>
        <v>175163724</v>
      </c>
      <c r="C149" s="628">
        <f t="shared" si="14"/>
        <v>45747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НЕДВИЖИМИ ИМОТИ СОФИЯ</v>
      </c>
      <c r="B150" s="624" t="str">
        <f t="shared" si="13"/>
        <v>175163724</v>
      </c>
      <c r="C150" s="628">
        <f t="shared" si="14"/>
        <v>45747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НЕДВИЖИМИ ИМОТИ СОФИЯ</v>
      </c>
      <c r="B151" s="624" t="str">
        <f t="shared" si="13"/>
        <v>175163724</v>
      </c>
      <c r="C151" s="628">
        <f t="shared" si="14"/>
        <v>45747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НЕДВИЖИМИ ИМОТИ СОФИЯ</v>
      </c>
      <c r="B152" s="624" t="str">
        <f t="shared" si="13"/>
        <v>175163724</v>
      </c>
      <c r="C152" s="628">
        <f t="shared" si="14"/>
        <v>45747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НЕДВИЖИМИ ИМОТИ СОФИЯ</v>
      </c>
      <c r="B153" s="624" t="str">
        <f t="shared" si="13"/>
        <v>175163724</v>
      </c>
      <c r="C153" s="628">
        <f t="shared" si="14"/>
        <v>45747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НЕДВИЖИМИ ИМОТИ СОФИЯ</v>
      </c>
      <c r="B154" s="624" t="str">
        <f t="shared" si="13"/>
        <v>175163724</v>
      </c>
      <c r="C154" s="628">
        <f t="shared" si="14"/>
        <v>45747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НЕДВИЖИМИ ИМОТИ СОФИЯ</v>
      </c>
      <c r="B155" s="624" t="str">
        <f t="shared" si="13"/>
        <v>175163724</v>
      </c>
      <c r="C155" s="628">
        <f t="shared" si="14"/>
        <v>45747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НЕДВИЖИМИ ИМОТИ СОФИЯ</v>
      </c>
      <c r="B156" s="624" t="str">
        <f t="shared" si="13"/>
        <v>175163724</v>
      </c>
      <c r="C156" s="628">
        <f t="shared" si="14"/>
        <v>45747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645</v>
      </c>
    </row>
    <row r="157" spans="1:8">
      <c r="A157" s="624" t="str">
        <f t="shared" si="12"/>
        <v>НЕДВИЖИМИ ИМОТИ СОФИЯ</v>
      </c>
      <c r="B157" s="624" t="str">
        <f t="shared" si="13"/>
        <v>175163724</v>
      </c>
      <c r="C157" s="628">
        <f t="shared" si="14"/>
        <v>45747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НЕДВИЖИМИ ИМОТИ СОФИЯ</v>
      </c>
      <c r="B158" s="624" t="str">
        <f t="shared" si="13"/>
        <v>175163724</v>
      </c>
      <c r="C158" s="628">
        <f t="shared" si="14"/>
        <v>45747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НЕДВИЖИМИ ИМОТИ СОФИЯ</v>
      </c>
      <c r="B159" s="624" t="str">
        <f t="shared" ref="B159:B179" si="16">pdeBulstat</f>
        <v>175163724</v>
      </c>
      <c r="C159" s="628">
        <f t="shared" ref="C159:C179" si="17">endDate</f>
        <v>45747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276</v>
      </c>
    </row>
    <row r="160" spans="1:8">
      <c r="A160" s="624" t="str">
        <f t="shared" si="15"/>
        <v>НЕДВИЖИМИ ИМОТИ СОФИЯ</v>
      </c>
      <c r="B160" s="624" t="str">
        <f t="shared" si="16"/>
        <v>175163724</v>
      </c>
      <c r="C160" s="628">
        <f t="shared" si="17"/>
        <v>45747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50</v>
      </c>
    </row>
    <row r="161" spans="1:8">
      <c r="A161" s="624" t="str">
        <f t="shared" si="15"/>
        <v>НЕДВИЖИМИ ИМОТИ СОФИЯ</v>
      </c>
      <c r="B161" s="624" t="str">
        <f t="shared" si="16"/>
        <v>175163724</v>
      </c>
      <c r="C161" s="628">
        <f t="shared" si="17"/>
        <v>45747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326</v>
      </c>
    </row>
    <row r="162" spans="1:8">
      <c r="A162" s="624" t="str">
        <f t="shared" si="15"/>
        <v>НЕДВИЖИМИ ИМОТИ СОФИЯ</v>
      </c>
      <c r="B162" s="624" t="str">
        <f t="shared" si="16"/>
        <v>175163724</v>
      </c>
      <c r="C162" s="628">
        <f t="shared" si="17"/>
        <v>45747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НЕДВИЖИМИ ИМОТИ СОФИЯ</v>
      </c>
      <c r="B163" s="624" t="str">
        <f t="shared" si="16"/>
        <v>175163724</v>
      </c>
      <c r="C163" s="628">
        <f t="shared" si="17"/>
        <v>45747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НЕДВИЖИМИ ИМОТИ СОФИЯ</v>
      </c>
      <c r="B164" s="624" t="str">
        <f t="shared" si="16"/>
        <v>175163724</v>
      </c>
      <c r="C164" s="628">
        <f t="shared" si="17"/>
        <v>45747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НЕДВИЖИМИ ИМОТИ СОФИЯ</v>
      </c>
      <c r="B165" s="624" t="str">
        <f t="shared" si="16"/>
        <v>175163724</v>
      </c>
      <c r="C165" s="628">
        <f t="shared" si="17"/>
        <v>45747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НЕДВИЖИМИ ИМОТИ СОФИЯ</v>
      </c>
      <c r="B166" s="624" t="str">
        <f t="shared" si="16"/>
        <v>175163724</v>
      </c>
      <c r="C166" s="628">
        <f t="shared" si="17"/>
        <v>45747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НЕДВИЖИМИ ИМОТИ СОФИЯ</v>
      </c>
      <c r="B167" s="624" t="str">
        <f t="shared" si="16"/>
        <v>175163724</v>
      </c>
      <c r="C167" s="628">
        <f t="shared" si="17"/>
        <v>45747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НЕДВИЖИМИ ИМОТИ СОФИЯ</v>
      </c>
      <c r="B168" s="624" t="str">
        <f t="shared" si="16"/>
        <v>175163724</v>
      </c>
      <c r="C168" s="628">
        <f t="shared" si="17"/>
        <v>45747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НЕДВИЖИМИ ИМОТИ СОФИЯ</v>
      </c>
      <c r="B169" s="624" t="str">
        <f t="shared" si="16"/>
        <v>175163724</v>
      </c>
      <c r="C169" s="628">
        <f t="shared" si="17"/>
        <v>45747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НЕДВИЖИМИ ИМОТИ СОФИЯ</v>
      </c>
      <c r="B170" s="624" t="str">
        <f t="shared" si="16"/>
        <v>175163724</v>
      </c>
      <c r="C170" s="628">
        <f t="shared" si="17"/>
        <v>45747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326</v>
      </c>
    </row>
    <row r="171" spans="1:8">
      <c r="A171" s="624" t="str">
        <f t="shared" si="15"/>
        <v>НЕДВИЖИМИ ИМОТИ СОФИЯ</v>
      </c>
      <c r="B171" s="624" t="str">
        <f t="shared" si="16"/>
        <v>175163724</v>
      </c>
      <c r="C171" s="628">
        <f t="shared" si="17"/>
        <v>45747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319</v>
      </c>
    </row>
    <row r="172" spans="1:8">
      <c r="A172" s="624" t="str">
        <f t="shared" si="15"/>
        <v>НЕДВИЖИМИ ИМОТИ СОФИЯ</v>
      </c>
      <c r="B172" s="624" t="str">
        <f t="shared" si="16"/>
        <v>175163724</v>
      </c>
      <c r="C172" s="628">
        <f t="shared" si="17"/>
        <v>45747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НЕДВИЖИМИ ИМОТИ СОФИЯ</v>
      </c>
      <c r="B173" s="624" t="str">
        <f t="shared" si="16"/>
        <v>175163724</v>
      </c>
      <c r="C173" s="628">
        <f t="shared" si="17"/>
        <v>45747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НЕДВИЖИМИ ИМОТИ СОФИЯ</v>
      </c>
      <c r="B174" s="624" t="str">
        <f t="shared" si="16"/>
        <v>175163724</v>
      </c>
      <c r="C174" s="628">
        <f t="shared" si="17"/>
        <v>45747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326</v>
      </c>
    </row>
    <row r="175" spans="1:8">
      <c r="A175" s="624" t="str">
        <f t="shared" si="15"/>
        <v>НЕДВИЖИМИ ИМОТИ СОФИЯ</v>
      </c>
      <c r="B175" s="624" t="str">
        <f t="shared" si="16"/>
        <v>175163724</v>
      </c>
      <c r="C175" s="628">
        <f t="shared" si="17"/>
        <v>45747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319</v>
      </c>
    </row>
    <row r="176" spans="1:8">
      <c r="A176" s="624" t="str">
        <f t="shared" si="15"/>
        <v>НЕДВИЖИМИ ИМОТИ СОФИЯ</v>
      </c>
      <c r="B176" s="624" t="str">
        <f t="shared" si="16"/>
        <v>175163724</v>
      </c>
      <c r="C176" s="628">
        <f t="shared" si="17"/>
        <v>45747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319</v>
      </c>
    </row>
    <row r="177" spans="1:8">
      <c r="A177" s="624" t="str">
        <f t="shared" si="15"/>
        <v>НЕДВИЖИМИ ИМОТИ СОФИЯ</v>
      </c>
      <c r="B177" s="624" t="str">
        <f t="shared" si="16"/>
        <v>175163724</v>
      </c>
      <c r="C177" s="628">
        <f t="shared" si="17"/>
        <v>45747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НЕДВИЖИМИ ИМОТИ СОФИЯ</v>
      </c>
      <c r="B178" s="624" t="str">
        <f t="shared" si="16"/>
        <v>175163724</v>
      </c>
      <c r="C178" s="628">
        <f t="shared" si="17"/>
        <v>45747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319</v>
      </c>
    </row>
    <row r="179" spans="1:8">
      <c r="A179" s="624" t="str">
        <f t="shared" si="15"/>
        <v>НЕДВИЖИМИ ИМОТИ СОФИЯ</v>
      </c>
      <c r="B179" s="624" t="str">
        <f t="shared" si="16"/>
        <v>175163724</v>
      </c>
      <c r="C179" s="628">
        <f t="shared" si="17"/>
        <v>45747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645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НЕДВИЖИМИ ИМОТИ СОФИЯ</v>
      </c>
      <c r="B181" s="624" t="str">
        <f t="shared" ref="B181:B216" si="19">pdeBulstat</f>
        <v>175163724</v>
      </c>
      <c r="C181" s="628">
        <f t="shared" ref="C181:C216" si="20">endDate</f>
        <v>45747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324</v>
      </c>
    </row>
    <row r="182" spans="1:8">
      <c r="A182" s="624" t="str">
        <f t="shared" si="18"/>
        <v>НЕДВИЖИМИ ИМОТИ СОФИЯ</v>
      </c>
      <c r="B182" s="624" t="str">
        <f t="shared" si="19"/>
        <v>175163724</v>
      </c>
      <c r="C182" s="628">
        <f t="shared" si="20"/>
        <v>45747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-165</v>
      </c>
    </row>
    <row r="183" spans="1:8">
      <c r="A183" s="624" t="str">
        <f t="shared" si="18"/>
        <v>НЕДВИЖИМИ ИМОТИ СОФИЯ</v>
      </c>
      <c r="B183" s="624" t="str">
        <f t="shared" si="19"/>
        <v>175163724</v>
      </c>
      <c r="C183" s="628">
        <f t="shared" si="20"/>
        <v>45747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НЕДВИЖИМИ ИМОТИ СОФИЯ</v>
      </c>
      <c r="B184" s="624" t="str">
        <f t="shared" si="19"/>
        <v>175163724</v>
      </c>
      <c r="C184" s="628">
        <f t="shared" si="20"/>
        <v>45747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-10</v>
      </c>
    </row>
    <row r="185" spans="1:8">
      <c r="A185" s="624" t="str">
        <f t="shared" si="18"/>
        <v>НЕДВИЖИМИ ИМОТИ СОФИЯ</v>
      </c>
      <c r="B185" s="624" t="str">
        <f t="shared" si="19"/>
        <v>175163724</v>
      </c>
      <c r="C185" s="628">
        <f t="shared" si="20"/>
        <v>45747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-51</v>
      </c>
    </row>
    <row r="186" spans="1:8">
      <c r="A186" s="624" t="str">
        <f t="shared" si="18"/>
        <v>НЕДВИЖИМИ ИМОТИ СОФИЯ</v>
      </c>
      <c r="B186" s="624" t="str">
        <f t="shared" si="19"/>
        <v>175163724</v>
      </c>
      <c r="C186" s="628">
        <f t="shared" si="20"/>
        <v>45747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НЕДВИЖИМИ ИМОТИ СОФИЯ</v>
      </c>
      <c r="B187" s="624" t="str">
        <f t="shared" si="19"/>
        <v>175163724</v>
      </c>
      <c r="C187" s="628">
        <f t="shared" si="20"/>
        <v>45747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НЕДВИЖИМИ ИМОТИ СОФИЯ</v>
      </c>
      <c r="B188" s="624" t="str">
        <f t="shared" si="19"/>
        <v>175163724</v>
      </c>
      <c r="C188" s="628">
        <f t="shared" si="20"/>
        <v>45747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НЕДВИЖИМИ ИМОТИ СОФИЯ</v>
      </c>
      <c r="B189" s="624" t="str">
        <f t="shared" si="19"/>
        <v>175163724</v>
      </c>
      <c r="C189" s="628">
        <f t="shared" si="20"/>
        <v>45747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НЕДВИЖИМИ ИМОТИ СОФИЯ</v>
      </c>
      <c r="B190" s="624" t="str">
        <f t="shared" si="19"/>
        <v>175163724</v>
      </c>
      <c r="C190" s="628">
        <f t="shared" si="20"/>
        <v>45747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19</v>
      </c>
    </row>
    <row r="191" spans="1:8">
      <c r="A191" s="624" t="str">
        <f t="shared" si="18"/>
        <v>НЕДВИЖИМИ ИМОТИ СОФИЯ</v>
      </c>
      <c r="B191" s="624" t="str">
        <f t="shared" si="19"/>
        <v>175163724</v>
      </c>
      <c r="C191" s="628">
        <f t="shared" si="20"/>
        <v>45747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117</v>
      </c>
    </row>
    <row r="192" spans="1:8">
      <c r="A192" s="624" t="str">
        <f t="shared" si="18"/>
        <v>НЕДВИЖИМИ ИМОТИ СОФИЯ</v>
      </c>
      <c r="B192" s="624" t="str">
        <f t="shared" si="19"/>
        <v>175163724</v>
      </c>
      <c r="C192" s="628">
        <f t="shared" si="20"/>
        <v>45747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-85</v>
      </c>
    </row>
    <row r="193" spans="1:8">
      <c r="A193" s="624" t="str">
        <f t="shared" si="18"/>
        <v>НЕДВИЖИМИ ИМОТИ СОФИЯ</v>
      </c>
      <c r="B193" s="624" t="str">
        <f t="shared" si="19"/>
        <v>175163724</v>
      </c>
      <c r="C193" s="628">
        <f t="shared" si="20"/>
        <v>45747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2770</v>
      </c>
    </row>
    <row r="194" spans="1:8">
      <c r="A194" s="624" t="str">
        <f t="shared" si="18"/>
        <v>НЕДВИЖИМИ ИМОТИ СОФИЯ</v>
      </c>
      <c r="B194" s="624" t="str">
        <f t="shared" si="19"/>
        <v>175163724</v>
      </c>
      <c r="C194" s="628">
        <f t="shared" si="20"/>
        <v>45747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НЕДВИЖИМИ ИМОТИ СОФИЯ</v>
      </c>
      <c r="B195" s="624" t="str">
        <f t="shared" si="19"/>
        <v>175163724</v>
      </c>
      <c r="C195" s="628">
        <f t="shared" si="20"/>
        <v>45747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НЕДВИЖИМИ ИМОТИ СОФИЯ</v>
      </c>
      <c r="B196" s="624" t="str">
        <f t="shared" si="19"/>
        <v>175163724</v>
      </c>
      <c r="C196" s="628">
        <f t="shared" si="20"/>
        <v>45747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НЕДВИЖИМИ ИМОТИ СОФИЯ</v>
      </c>
      <c r="B197" s="624" t="str">
        <f t="shared" si="19"/>
        <v>175163724</v>
      </c>
      <c r="C197" s="628">
        <f t="shared" si="20"/>
        <v>45747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НЕДВИЖИМИ ИМОТИ СОФИЯ</v>
      </c>
      <c r="B198" s="624" t="str">
        <f t="shared" si="19"/>
        <v>175163724</v>
      </c>
      <c r="C198" s="628">
        <f t="shared" si="20"/>
        <v>45747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НЕДВИЖИМИ ИМОТИ СОФИЯ</v>
      </c>
      <c r="B199" s="624" t="str">
        <f t="shared" si="19"/>
        <v>175163724</v>
      </c>
      <c r="C199" s="628">
        <f t="shared" si="20"/>
        <v>45747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НЕДВИЖИМИ ИМОТИ СОФИЯ</v>
      </c>
      <c r="B200" s="624" t="str">
        <f t="shared" si="19"/>
        <v>175163724</v>
      </c>
      <c r="C200" s="628">
        <f t="shared" si="20"/>
        <v>45747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НЕДВИЖИМИ ИМОТИ СОФИЯ</v>
      </c>
      <c r="B201" s="624" t="str">
        <f t="shared" si="19"/>
        <v>175163724</v>
      </c>
      <c r="C201" s="628">
        <f t="shared" si="20"/>
        <v>45747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492</v>
      </c>
    </row>
    <row r="202" spans="1:8">
      <c r="A202" s="624" t="str">
        <f t="shared" si="18"/>
        <v>НЕДВИЖИМИ ИМОТИ СОФИЯ</v>
      </c>
      <c r="B202" s="624" t="str">
        <f t="shared" si="19"/>
        <v>175163724</v>
      </c>
      <c r="C202" s="628">
        <f t="shared" si="20"/>
        <v>45747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3177</v>
      </c>
    </row>
    <row r="203" spans="1:8">
      <c r="A203" s="624" t="str">
        <f t="shared" si="18"/>
        <v>НЕДВИЖИМИ ИМОТИ СОФИЯ</v>
      </c>
      <c r="B203" s="624" t="str">
        <f t="shared" si="19"/>
        <v>175163724</v>
      </c>
      <c r="C203" s="628">
        <f t="shared" si="20"/>
        <v>45747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НЕДВИЖИМИ ИМОТИ СОФИЯ</v>
      </c>
      <c r="B204" s="624" t="str">
        <f t="shared" si="19"/>
        <v>175163724</v>
      </c>
      <c r="C204" s="628">
        <f t="shared" si="20"/>
        <v>45747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НЕДВИЖИМИ ИМОТИ СОФИЯ</v>
      </c>
      <c r="B205" s="624" t="str">
        <f t="shared" si="19"/>
        <v>175163724</v>
      </c>
      <c r="C205" s="628">
        <f t="shared" si="20"/>
        <v>45747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10115</v>
      </c>
    </row>
    <row r="206" spans="1:8">
      <c r="A206" s="624" t="str">
        <f t="shared" si="18"/>
        <v>НЕДВИЖИМИ ИМОТИ СОФИЯ</v>
      </c>
      <c r="B206" s="624" t="str">
        <f t="shared" si="19"/>
        <v>175163724</v>
      </c>
      <c r="C206" s="628">
        <f t="shared" si="20"/>
        <v>45747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-12737</v>
      </c>
    </row>
    <row r="207" spans="1:8">
      <c r="A207" s="624" t="str">
        <f t="shared" si="18"/>
        <v>НЕДВИЖИМИ ИМОТИ СОФИЯ</v>
      </c>
      <c r="B207" s="624" t="str">
        <f t="shared" si="19"/>
        <v>175163724</v>
      </c>
      <c r="C207" s="628">
        <f t="shared" si="20"/>
        <v>45747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НЕДВИЖИМИ ИМОТИ СОФИЯ</v>
      </c>
      <c r="B208" s="624" t="str">
        <f t="shared" si="19"/>
        <v>175163724</v>
      </c>
      <c r="C208" s="628">
        <f t="shared" si="20"/>
        <v>45747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-725</v>
      </c>
    </row>
    <row r="209" spans="1:8">
      <c r="A209" s="624" t="str">
        <f t="shared" si="18"/>
        <v>НЕДВИЖИМИ ИМОТИ СОФИЯ</v>
      </c>
      <c r="B209" s="624" t="str">
        <f t="shared" si="19"/>
        <v>175163724</v>
      </c>
      <c r="C209" s="628">
        <f t="shared" si="20"/>
        <v>45747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НЕДВИЖИМИ ИМОТИ СОФИЯ</v>
      </c>
      <c r="B210" s="624" t="str">
        <f t="shared" si="19"/>
        <v>175163724</v>
      </c>
      <c r="C210" s="628">
        <f t="shared" si="20"/>
        <v>45747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-36</v>
      </c>
    </row>
    <row r="211" spans="1:8">
      <c r="A211" s="624" t="str">
        <f t="shared" si="18"/>
        <v>НЕДВИЖИМИ ИМОТИ СОФИЯ</v>
      </c>
      <c r="B211" s="624" t="str">
        <f t="shared" si="19"/>
        <v>175163724</v>
      </c>
      <c r="C211" s="628">
        <f t="shared" si="20"/>
        <v>45747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-3383</v>
      </c>
    </row>
    <row r="212" spans="1:8">
      <c r="A212" s="624" t="str">
        <f t="shared" si="18"/>
        <v>НЕДВИЖИМИ ИМОТИ СОФИЯ</v>
      </c>
      <c r="B212" s="624" t="str">
        <f t="shared" si="19"/>
        <v>175163724</v>
      </c>
      <c r="C212" s="628">
        <f t="shared" si="20"/>
        <v>45747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-89</v>
      </c>
    </row>
    <row r="213" spans="1:8">
      <c r="A213" s="624" t="str">
        <f t="shared" si="18"/>
        <v>НЕДВИЖИМИ ИМОТИ СОФИЯ</v>
      </c>
      <c r="B213" s="624" t="str">
        <f t="shared" si="19"/>
        <v>175163724</v>
      </c>
      <c r="C213" s="628">
        <f t="shared" si="20"/>
        <v>45747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207</v>
      </c>
    </row>
    <row r="214" spans="1:8">
      <c r="A214" s="624" t="str">
        <f t="shared" si="18"/>
        <v>НЕДВИЖИМИ ИМОТИ СОФИЯ</v>
      </c>
      <c r="B214" s="624" t="str">
        <f t="shared" si="19"/>
        <v>175163724</v>
      </c>
      <c r="C214" s="628">
        <f t="shared" si="20"/>
        <v>45747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118</v>
      </c>
    </row>
    <row r="215" spans="1:8">
      <c r="A215" s="624" t="str">
        <f t="shared" si="18"/>
        <v>НЕДВИЖИМИ ИМОТИ СОФИЯ</v>
      </c>
      <c r="B215" s="624" t="str">
        <f t="shared" si="19"/>
        <v>175163724</v>
      </c>
      <c r="C215" s="628">
        <f t="shared" si="20"/>
        <v>45747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118</v>
      </c>
    </row>
    <row r="216" spans="1:8">
      <c r="A216" s="624" t="str">
        <f t="shared" si="18"/>
        <v>НЕДВИЖИМИ ИМОТИ СОФИЯ</v>
      </c>
      <c r="B216" s="624" t="str">
        <f t="shared" si="19"/>
        <v>175163724</v>
      </c>
      <c r="C216" s="628">
        <f t="shared" si="20"/>
        <v>45747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НЕДВИЖИМИ ИМОТИ СОФИЯ</v>
      </c>
      <c r="B218" s="624" t="str">
        <f t="shared" ref="B218:B281" si="22">pdeBulstat</f>
        <v>175163724</v>
      </c>
      <c r="C218" s="628">
        <f t="shared" ref="C218:C281" si="23">endDate</f>
        <v>45747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НЕДВИЖИМИ ИМОТИ СОФИЯ</v>
      </c>
      <c r="B219" s="624" t="str">
        <f t="shared" si="22"/>
        <v>175163724</v>
      </c>
      <c r="C219" s="628">
        <f t="shared" si="23"/>
        <v>45747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НЕДВИЖИМИ ИМОТИ СОФИЯ</v>
      </c>
      <c r="B220" s="624" t="str">
        <f t="shared" si="22"/>
        <v>175163724</v>
      </c>
      <c r="C220" s="628">
        <f t="shared" si="23"/>
        <v>45747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НЕДВИЖИМИ ИМОТИ СОФИЯ</v>
      </c>
      <c r="B221" s="624" t="str">
        <f t="shared" si="22"/>
        <v>175163724</v>
      </c>
      <c r="C221" s="628">
        <f t="shared" si="23"/>
        <v>45747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НЕДВИЖИМИ ИМОТИ СОФИЯ</v>
      </c>
      <c r="B222" s="624" t="str">
        <f t="shared" si="22"/>
        <v>175163724</v>
      </c>
      <c r="C222" s="628">
        <f t="shared" si="23"/>
        <v>45747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НЕДВИЖИМИ ИМОТИ СОФИЯ</v>
      </c>
      <c r="B223" s="624" t="str">
        <f t="shared" si="22"/>
        <v>175163724</v>
      </c>
      <c r="C223" s="628">
        <f t="shared" si="23"/>
        <v>45747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НЕДВИЖИМИ ИМОТИ СОФИЯ</v>
      </c>
      <c r="B224" s="624" t="str">
        <f t="shared" si="22"/>
        <v>175163724</v>
      </c>
      <c r="C224" s="628">
        <f t="shared" si="23"/>
        <v>45747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НЕДВИЖИМИ ИМОТИ СОФИЯ</v>
      </c>
      <c r="B225" s="624" t="str">
        <f t="shared" si="22"/>
        <v>175163724</v>
      </c>
      <c r="C225" s="628">
        <f t="shared" si="23"/>
        <v>45747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НЕДВИЖИМИ ИМОТИ СОФИЯ</v>
      </c>
      <c r="B226" s="624" t="str">
        <f t="shared" si="22"/>
        <v>175163724</v>
      </c>
      <c r="C226" s="628">
        <f t="shared" si="23"/>
        <v>45747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НЕДВИЖИМИ ИМОТИ СОФИЯ</v>
      </c>
      <c r="B227" s="624" t="str">
        <f t="shared" si="22"/>
        <v>175163724</v>
      </c>
      <c r="C227" s="628">
        <f t="shared" si="23"/>
        <v>45747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НЕДВИЖИМИ ИМОТИ СОФИЯ</v>
      </c>
      <c r="B228" s="624" t="str">
        <f t="shared" si="22"/>
        <v>175163724</v>
      </c>
      <c r="C228" s="628">
        <f t="shared" si="23"/>
        <v>45747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НЕДВИЖИМИ ИМОТИ СОФИЯ</v>
      </c>
      <c r="B229" s="624" t="str">
        <f t="shared" si="22"/>
        <v>175163724</v>
      </c>
      <c r="C229" s="628">
        <f t="shared" si="23"/>
        <v>45747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НЕДВИЖИМИ ИМОТИ СОФИЯ</v>
      </c>
      <c r="B230" s="624" t="str">
        <f t="shared" si="22"/>
        <v>175163724</v>
      </c>
      <c r="C230" s="628">
        <f t="shared" si="23"/>
        <v>45747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НЕДВИЖИМИ ИМОТИ СОФИЯ</v>
      </c>
      <c r="B231" s="624" t="str">
        <f t="shared" si="22"/>
        <v>175163724</v>
      </c>
      <c r="C231" s="628">
        <f t="shared" si="23"/>
        <v>45747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НЕДВИЖИМИ ИМОТИ СОФИЯ</v>
      </c>
      <c r="B232" s="624" t="str">
        <f t="shared" si="22"/>
        <v>175163724</v>
      </c>
      <c r="C232" s="628">
        <f t="shared" si="23"/>
        <v>45747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НЕДВИЖИМИ ИМОТИ СОФИЯ</v>
      </c>
      <c r="B233" s="624" t="str">
        <f t="shared" si="22"/>
        <v>175163724</v>
      </c>
      <c r="C233" s="628">
        <f t="shared" si="23"/>
        <v>45747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НЕДВИЖИМИ ИМОТИ СОФИЯ</v>
      </c>
      <c r="B234" s="624" t="str">
        <f t="shared" si="22"/>
        <v>175163724</v>
      </c>
      <c r="C234" s="628">
        <f t="shared" si="23"/>
        <v>45747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НЕДВИЖИМИ ИМОТИ СОФИЯ</v>
      </c>
      <c r="B235" s="624" t="str">
        <f t="shared" si="22"/>
        <v>175163724</v>
      </c>
      <c r="C235" s="628">
        <f t="shared" si="23"/>
        <v>45747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НЕДВИЖИМИ ИМОТИ СОФИЯ</v>
      </c>
      <c r="B236" s="624" t="str">
        <f t="shared" si="22"/>
        <v>175163724</v>
      </c>
      <c r="C236" s="628">
        <f t="shared" si="23"/>
        <v>45747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НЕДВИЖИМИ ИМОТИ СОФИЯ</v>
      </c>
      <c r="B237" s="624" t="str">
        <f t="shared" si="22"/>
        <v>175163724</v>
      </c>
      <c r="C237" s="628">
        <f t="shared" si="23"/>
        <v>45747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НЕДВИЖИМИ ИМОТИ СОФИЯ</v>
      </c>
      <c r="B238" s="624" t="str">
        <f t="shared" si="22"/>
        <v>175163724</v>
      </c>
      <c r="C238" s="628">
        <f t="shared" si="23"/>
        <v>45747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НЕДВИЖИМИ ИМОТИ СОФИЯ</v>
      </c>
      <c r="B239" s="624" t="str">
        <f t="shared" si="22"/>
        <v>175163724</v>
      </c>
      <c r="C239" s="628">
        <f t="shared" si="23"/>
        <v>45747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НЕДВИЖИМИ ИМОТИ СОФИЯ</v>
      </c>
      <c r="B240" s="624" t="str">
        <f t="shared" si="22"/>
        <v>175163724</v>
      </c>
      <c r="C240" s="628">
        <f t="shared" si="23"/>
        <v>45747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НЕДВИЖИМИ ИМОТИ СОФИЯ</v>
      </c>
      <c r="B241" s="624" t="str">
        <f t="shared" si="22"/>
        <v>175163724</v>
      </c>
      <c r="C241" s="628">
        <f t="shared" si="23"/>
        <v>45747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НЕДВИЖИМИ ИМОТИ СОФИЯ</v>
      </c>
      <c r="B242" s="624" t="str">
        <f t="shared" si="22"/>
        <v>175163724</v>
      </c>
      <c r="C242" s="628">
        <f t="shared" si="23"/>
        <v>45747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НЕДВИЖИМИ ИМОТИ СОФИЯ</v>
      </c>
      <c r="B243" s="624" t="str">
        <f t="shared" si="22"/>
        <v>175163724</v>
      </c>
      <c r="C243" s="628">
        <f t="shared" si="23"/>
        <v>45747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НЕДВИЖИМИ ИМОТИ СОФИЯ</v>
      </c>
      <c r="B244" s="624" t="str">
        <f t="shared" si="22"/>
        <v>175163724</v>
      </c>
      <c r="C244" s="628">
        <f t="shared" si="23"/>
        <v>45747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НЕДВИЖИМИ ИМОТИ СОФИЯ</v>
      </c>
      <c r="B245" s="624" t="str">
        <f t="shared" si="22"/>
        <v>175163724</v>
      </c>
      <c r="C245" s="628">
        <f t="shared" si="23"/>
        <v>45747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НЕДВИЖИМИ ИМОТИ СОФИЯ</v>
      </c>
      <c r="B246" s="624" t="str">
        <f t="shared" si="22"/>
        <v>175163724</v>
      </c>
      <c r="C246" s="628">
        <f t="shared" si="23"/>
        <v>45747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НЕДВИЖИМИ ИМОТИ СОФИЯ</v>
      </c>
      <c r="B247" s="624" t="str">
        <f t="shared" si="22"/>
        <v>175163724</v>
      </c>
      <c r="C247" s="628">
        <f t="shared" si="23"/>
        <v>45747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НЕДВИЖИМИ ИМОТИ СОФИЯ</v>
      </c>
      <c r="B248" s="624" t="str">
        <f t="shared" si="22"/>
        <v>175163724</v>
      </c>
      <c r="C248" s="628">
        <f t="shared" si="23"/>
        <v>45747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НЕДВИЖИМИ ИМОТИ СОФИЯ</v>
      </c>
      <c r="B249" s="624" t="str">
        <f t="shared" si="22"/>
        <v>175163724</v>
      </c>
      <c r="C249" s="628">
        <f t="shared" si="23"/>
        <v>45747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НЕДВИЖИМИ ИМОТИ СОФИЯ</v>
      </c>
      <c r="B250" s="624" t="str">
        <f t="shared" si="22"/>
        <v>175163724</v>
      </c>
      <c r="C250" s="628">
        <f t="shared" si="23"/>
        <v>45747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НЕДВИЖИМИ ИМОТИ СОФИЯ</v>
      </c>
      <c r="B251" s="624" t="str">
        <f t="shared" si="22"/>
        <v>175163724</v>
      </c>
      <c r="C251" s="628">
        <f t="shared" si="23"/>
        <v>45747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НЕДВИЖИМИ ИМОТИ СОФИЯ</v>
      </c>
      <c r="B252" s="624" t="str">
        <f t="shared" si="22"/>
        <v>175163724</v>
      </c>
      <c r="C252" s="628">
        <f t="shared" si="23"/>
        <v>45747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НЕДВИЖИМИ ИМОТИ СОФИЯ</v>
      </c>
      <c r="B253" s="624" t="str">
        <f t="shared" si="22"/>
        <v>175163724</v>
      </c>
      <c r="C253" s="628">
        <f t="shared" si="23"/>
        <v>45747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НЕДВИЖИМИ ИМОТИ СОФИЯ</v>
      </c>
      <c r="B254" s="624" t="str">
        <f t="shared" si="22"/>
        <v>175163724</v>
      </c>
      <c r="C254" s="628">
        <f t="shared" si="23"/>
        <v>45747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НЕДВИЖИМИ ИМОТИ СОФИЯ</v>
      </c>
      <c r="B255" s="624" t="str">
        <f t="shared" si="22"/>
        <v>175163724</v>
      </c>
      <c r="C255" s="628">
        <f t="shared" si="23"/>
        <v>45747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НЕДВИЖИМИ ИМОТИ СОФИЯ</v>
      </c>
      <c r="B256" s="624" t="str">
        <f t="shared" si="22"/>
        <v>175163724</v>
      </c>
      <c r="C256" s="628">
        <f t="shared" si="23"/>
        <v>45747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НЕДВИЖИМИ ИМОТИ СОФИЯ</v>
      </c>
      <c r="B257" s="624" t="str">
        <f t="shared" si="22"/>
        <v>175163724</v>
      </c>
      <c r="C257" s="628">
        <f t="shared" si="23"/>
        <v>45747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НЕДВИЖИМИ ИМОТИ СОФИЯ</v>
      </c>
      <c r="B258" s="624" t="str">
        <f t="shared" si="22"/>
        <v>175163724</v>
      </c>
      <c r="C258" s="628">
        <f t="shared" si="23"/>
        <v>45747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НЕДВИЖИМИ ИМОТИ СОФИЯ</v>
      </c>
      <c r="B259" s="624" t="str">
        <f t="shared" si="22"/>
        <v>175163724</v>
      </c>
      <c r="C259" s="628">
        <f t="shared" si="23"/>
        <v>45747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НЕДВИЖИМИ ИМОТИ СОФИЯ</v>
      </c>
      <c r="B260" s="624" t="str">
        <f t="shared" si="22"/>
        <v>175163724</v>
      </c>
      <c r="C260" s="628">
        <f t="shared" si="23"/>
        <v>45747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НЕДВИЖИМИ ИМОТИ СОФИЯ</v>
      </c>
      <c r="B261" s="624" t="str">
        <f t="shared" si="22"/>
        <v>175163724</v>
      </c>
      <c r="C261" s="628">
        <f t="shared" si="23"/>
        <v>45747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НЕДВИЖИМИ ИМОТИ СОФИЯ</v>
      </c>
      <c r="B262" s="624" t="str">
        <f t="shared" si="22"/>
        <v>175163724</v>
      </c>
      <c r="C262" s="628">
        <f t="shared" si="23"/>
        <v>45747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НЕДВИЖИМИ ИМОТИ СОФИЯ</v>
      </c>
      <c r="B263" s="624" t="str">
        <f t="shared" si="22"/>
        <v>175163724</v>
      </c>
      <c r="C263" s="628">
        <f t="shared" si="23"/>
        <v>45747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НЕДВИЖИМИ ИМОТИ СОФИЯ</v>
      </c>
      <c r="B264" s="624" t="str">
        <f t="shared" si="22"/>
        <v>175163724</v>
      </c>
      <c r="C264" s="628">
        <f t="shared" si="23"/>
        <v>45747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НЕДВИЖИМИ ИМОТИ СОФИЯ</v>
      </c>
      <c r="B265" s="624" t="str">
        <f t="shared" si="22"/>
        <v>175163724</v>
      </c>
      <c r="C265" s="628">
        <f t="shared" si="23"/>
        <v>45747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НЕДВИЖИМИ ИМОТИ СОФИЯ</v>
      </c>
      <c r="B266" s="624" t="str">
        <f t="shared" si="22"/>
        <v>175163724</v>
      </c>
      <c r="C266" s="628">
        <f t="shared" si="23"/>
        <v>45747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НЕДВИЖИМИ ИМОТИ СОФИЯ</v>
      </c>
      <c r="B267" s="624" t="str">
        <f t="shared" si="22"/>
        <v>175163724</v>
      </c>
      <c r="C267" s="628">
        <f t="shared" si="23"/>
        <v>45747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НЕДВИЖИМИ ИМОТИ СОФИЯ</v>
      </c>
      <c r="B268" s="624" t="str">
        <f t="shared" si="22"/>
        <v>175163724</v>
      </c>
      <c r="C268" s="628">
        <f t="shared" si="23"/>
        <v>45747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НЕДВИЖИМИ ИМОТИ СОФИЯ</v>
      </c>
      <c r="B269" s="624" t="str">
        <f t="shared" si="22"/>
        <v>175163724</v>
      </c>
      <c r="C269" s="628">
        <f t="shared" si="23"/>
        <v>45747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НЕДВИЖИМИ ИМОТИ СОФИЯ</v>
      </c>
      <c r="B270" s="624" t="str">
        <f t="shared" si="22"/>
        <v>175163724</v>
      </c>
      <c r="C270" s="628">
        <f t="shared" si="23"/>
        <v>45747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НЕДВИЖИМИ ИМОТИ СОФИЯ</v>
      </c>
      <c r="B271" s="624" t="str">
        <f t="shared" si="22"/>
        <v>175163724</v>
      </c>
      <c r="C271" s="628">
        <f t="shared" si="23"/>
        <v>45747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НЕДВИЖИМИ ИМОТИ СОФИЯ</v>
      </c>
      <c r="B272" s="624" t="str">
        <f t="shared" si="22"/>
        <v>175163724</v>
      </c>
      <c r="C272" s="628">
        <f t="shared" si="23"/>
        <v>45747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НЕДВИЖИМИ ИМОТИ СОФИЯ</v>
      </c>
      <c r="B273" s="624" t="str">
        <f t="shared" si="22"/>
        <v>175163724</v>
      </c>
      <c r="C273" s="628">
        <f t="shared" si="23"/>
        <v>45747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НЕДВИЖИМИ ИМОТИ СОФИЯ</v>
      </c>
      <c r="B274" s="624" t="str">
        <f t="shared" si="22"/>
        <v>175163724</v>
      </c>
      <c r="C274" s="628">
        <f t="shared" si="23"/>
        <v>45747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НЕДВИЖИМИ ИМОТИ СОФИЯ</v>
      </c>
      <c r="B275" s="624" t="str">
        <f t="shared" si="22"/>
        <v>175163724</v>
      </c>
      <c r="C275" s="628">
        <f t="shared" si="23"/>
        <v>45747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НЕДВИЖИМИ ИМОТИ СОФИЯ</v>
      </c>
      <c r="B276" s="624" t="str">
        <f t="shared" si="22"/>
        <v>175163724</v>
      </c>
      <c r="C276" s="628">
        <f t="shared" si="23"/>
        <v>45747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НЕДВИЖИМИ ИМОТИ СОФИЯ</v>
      </c>
      <c r="B277" s="624" t="str">
        <f t="shared" si="22"/>
        <v>175163724</v>
      </c>
      <c r="C277" s="628">
        <f t="shared" si="23"/>
        <v>45747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НЕДВИЖИМИ ИМОТИ СОФИЯ</v>
      </c>
      <c r="B278" s="624" t="str">
        <f t="shared" si="22"/>
        <v>175163724</v>
      </c>
      <c r="C278" s="628">
        <f t="shared" si="23"/>
        <v>45747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НЕДВИЖИМИ ИМОТИ СОФИЯ</v>
      </c>
      <c r="B279" s="624" t="str">
        <f t="shared" si="22"/>
        <v>175163724</v>
      </c>
      <c r="C279" s="628">
        <f t="shared" si="23"/>
        <v>45747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НЕДВИЖИМИ ИМОТИ СОФИЯ</v>
      </c>
      <c r="B280" s="624" t="str">
        <f t="shared" si="22"/>
        <v>175163724</v>
      </c>
      <c r="C280" s="628">
        <f t="shared" si="23"/>
        <v>45747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НЕДВИЖИМИ ИМОТИ СОФИЯ</v>
      </c>
      <c r="B281" s="624" t="str">
        <f t="shared" si="22"/>
        <v>175163724</v>
      </c>
      <c r="C281" s="628">
        <f t="shared" si="23"/>
        <v>45747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НЕДВИЖИМИ ИМОТИ СОФИЯ</v>
      </c>
      <c r="B282" s="624" t="str">
        <f t="shared" ref="B282:B345" si="25">pdeBulstat</f>
        <v>175163724</v>
      </c>
      <c r="C282" s="628">
        <f t="shared" ref="C282:C345" si="26">endDate</f>
        <v>45747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НЕДВИЖИМИ ИМОТИ СОФИЯ</v>
      </c>
      <c r="B283" s="624" t="str">
        <f t="shared" si="25"/>
        <v>175163724</v>
      </c>
      <c r="C283" s="628">
        <f t="shared" si="26"/>
        <v>45747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НЕДВИЖИМИ ИМОТИ СОФИЯ</v>
      </c>
      <c r="B284" s="624" t="str">
        <f t="shared" si="25"/>
        <v>175163724</v>
      </c>
      <c r="C284" s="628">
        <f t="shared" si="26"/>
        <v>45747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844</v>
      </c>
    </row>
    <row r="285" spans="1:8">
      <c r="A285" s="624" t="str">
        <f t="shared" si="24"/>
        <v>НЕДВИЖИМИ ИМОТИ СОФИЯ</v>
      </c>
      <c r="B285" s="624" t="str">
        <f t="shared" si="25"/>
        <v>175163724</v>
      </c>
      <c r="C285" s="628">
        <f t="shared" si="26"/>
        <v>45747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НЕДВИЖИМИ ИМОТИ СОФИЯ</v>
      </c>
      <c r="B286" s="624" t="str">
        <f t="shared" si="25"/>
        <v>175163724</v>
      </c>
      <c r="C286" s="628">
        <f t="shared" si="26"/>
        <v>45747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НЕДВИЖИМИ ИМОТИ СОФИЯ</v>
      </c>
      <c r="B287" s="624" t="str">
        <f t="shared" si="25"/>
        <v>175163724</v>
      </c>
      <c r="C287" s="628">
        <f t="shared" si="26"/>
        <v>45747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НЕДВИЖИМИ ИМОТИ СОФИЯ</v>
      </c>
      <c r="B288" s="624" t="str">
        <f t="shared" si="25"/>
        <v>175163724</v>
      </c>
      <c r="C288" s="628">
        <f t="shared" si="26"/>
        <v>45747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844</v>
      </c>
    </row>
    <row r="289" spans="1:8">
      <c r="A289" s="624" t="str">
        <f t="shared" si="24"/>
        <v>НЕДВИЖИМИ ИМОТИ СОФИЯ</v>
      </c>
      <c r="B289" s="624" t="str">
        <f t="shared" si="25"/>
        <v>175163724</v>
      </c>
      <c r="C289" s="628">
        <f t="shared" si="26"/>
        <v>45747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НЕДВИЖИМИ ИМОТИ СОФИЯ</v>
      </c>
      <c r="B290" s="624" t="str">
        <f t="shared" si="25"/>
        <v>175163724</v>
      </c>
      <c r="C290" s="628">
        <f t="shared" si="26"/>
        <v>45747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НЕДВИЖИМИ ИМОТИ СОФИЯ</v>
      </c>
      <c r="B291" s="624" t="str">
        <f t="shared" si="25"/>
        <v>175163724</v>
      </c>
      <c r="C291" s="628">
        <f t="shared" si="26"/>
        <v>45747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НЕДВИЖИМИ ИМОТИ СОФИЯ</v>
      </c>
      <c r="B292" s="624" t="str">
        <f t="shared" si="25"/>
        <v>175163724</v>
      </c>
      <c r="C292" s="628">
        <f t="shared" si="26"/>
        <v>45747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НЕДВИЖИМИ ИМОТИ СОФИЯ</v>
      </c>
      <c r="B293" s="624" t="str">
        <f t="shared" si="25"/>
        <v>175163724</v>
      </c>
      <c r="C293" s="628">
        <f t="shared" si="26"/>
        <v>45747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НЕДВИЖИМИ ИМОТИ СОФИЯ</v>
      </c>
      <c r="B294" s="624" t="str">
        <f t="shared" si="25"/>
        <v>175163724</v>
      </c>
      <c r="C294" s="628">
        <f t="shared" si="26"/>
        <v>45747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НЕДВИЖИМИ ИМОТИ СОФИЯ</v>
      </c>
      <c r="B295" s="624" t="str">
        <f t="shared" si="25"/>
        <v>175163724</v>
      </c>
      <c r="C295" s="628">
        <f t="shared" si="26"/>
        <v>45747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НЕДВИЖИМИ ИМОТИ СОФИЯ</v>
      </c>
      <c r="B296" s="624" t="str">
        <f t="shared" si="25"/>
        <v>175163724</v>
      </c>
      <c r="C296" s="628">
        <f t="shared" si="26"/>
        <v>45747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НЕДВИЖИМИ ИМОТИ СОФИЯ</v>
      </c>
      <c r="B297" s="624" t="str">
        <f t="shared" si="25"/>
        <v>175163724</v>
      </c>
      <c r="C297" s="628">
        <f t="shared" si="26"/>
        <v>45747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НЕДВИЖИМИ ИМОТИ СОФИЯ</v>
      </c>
      <c r="B298" s="624" t="str">
        <f t="shared" si="25"/>
        <v>175163724</v>
      </c>
      <c r="C298" s="628">
        <f t="shared" si="26"/>
        <v>45747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НЕДВИЖИМИ ИМОТИ СОФИЯ</v>
      </c>
      <c r="B299" s="624" t="str">
        <f t="shared" si="25"/>
        <v>175163724</v>
      </c>
      <c r="C299" s="628">
        <f t="shared" si="26"/>
        <v>45747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НЕДВИЖИМИ ИМОТИ СОФИЯ</v>
      </c>
      <c r="B300" s="624" t="str">
        <f t="shared" si="25"/>
        <v>175163724</v>
      </c>
      <c r="C300" s="628">
        <f t="shared" si="26"/>
        <v>45747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НЕДВИЖИМИ ИМОТИ СОФИЯ</v>
      </c>
      <c r="B301" s="624" t="str">
        <f t="shared" si="25"/>
        <v>175163724</v>
      </c>
      <c r="C301" s="628">
        <f t="shared" si="26"/>
        <v>45747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НЕДВИЖИМИ ИМОТИ СОФИЯ</v>
      </c>
      <c r="B302" s="624" t="str">
        <f t="shared" si="25"/>
        <v>175163724</v>
      </c>
      <c r="C302" s="628">
        <f t="shared" si="26"/>
        <v>45747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844</v>
      </c>
    </row>
    <row r="303" spans="1:8">
      <c r="A303" s="624" t="str">
        <f t="shared" si="24"/>
        <v>НЕДВИЖИМИ ИМОТИ СОФИЯ</v>
      </c>
      <c r="B303" s="624" t="str">
        <f t="shared" si="25"/>
        <v>175163724</v>
      </c>
      <c r="C303" s="628">
        <f t="shared" si="26"/>
        <v>45747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НЕДВИЖИМИ ИМОТИ СОФИЯ</v>
      </c>
      <c r="B304" s="624" t="str">
        <f t="shared" si="25"/>
        <v>175163724</v>
      </c>
      <c r="C304" s="628">
        <f t="shared" si="26"/>
        <v>45747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НЕДВИЖИМИ ИМОТИ СОФИЯ</v>
      </c>
      <c r="B305" s="624" t="str">
        <f t="shared" si="25"/>
        <v>175163724</v>
      </c>
      <c r="C305" s="628">
        <f t="shared" si="26"/>
        <v>45747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844</v>
      </c>
    </row>
    <row r="306" spans="1:8">
      <c r="A306" s="624" t="str">
        <f t="shared" si="24"/>
        <v>НЕДВИЖИМИ ИМОТИ СОФИЯ</v>
      </c>
      <c r="B306" s="624" t="str">
        <f t="shared" si="25"/>
        <v>175163724</v>
      </c>
      <c r="C306" s="628">
        <f t="shared" si="26"/>
        <v>45747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НЕДВИЖИМИ ИМОТИ СОФИЯ</v>
      </c>
      <c r="B307" s="624" t="str">
        <f t="shared" si="25"/>
        <v>175163724</v>
      </c>
      <c r="C307" s="628">
        <f t="shared" si="26"/>
        <v>45747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НЕДВИЖИМИ ИМОТИ СОФИЯ</v>
      </c>
      <c r="B308" s="624" t="str">
        <f t="shared" si="25"/>
        <v>175163724</v>
      </c>
      <c r="C308" s="628">
        <f t="shared" si="26"/>
        <v>45747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НЕДВИЖИМИ ИМОТИ СОФИЯ</v>
      </c>
      <c r="B309" s="624" t="str">
        <f t="shared" si="25"/>
        <v>175163724</v>
      </c>
      <c r="C309" s="628">
        <f t="shared" si="26"/>
        <v>45747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НЕДВИЖИМИ ИМОТИ СОФИЯ</v>
      </c>
      <c r="B310" s="624" t="str">
        <f t="shared" si="25"/>
        <v>175163724</v>
      </c>
      <c r="C310" s="628">
        <f t="shared" si="26"/>
        <v>45747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НЕДВИЖИМИ ИМОТИ СОФИЯ</v>
      </c>
      <c r="B311" s="624" t="str">
        <f t="shared" si="25"/>
        <v>175163724</v>
      </c>
      <c r="C311" s="628">
        <f t="shared" si="26"/>
        <v>45747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НЕДВИЖИМИ ИМОТИ СОФИЯ</v>
      </c>
      <c r="B312" s="624" t="str">
        <f t="shared" si="25"/>
        <v>175163724</v>
      </c>
      <c r="C312" s="628">
        <f t="shared" si="26"/>
        <v>45747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НЕДВИЖИМИ ИМОТИ СОФИЯ</v>
      </c>
      <c r="B313" s="624" t="str">
        <f t="shared" si="25"/>
        <v>175163724</v>
      </c>
      <c r="C313" s="628">
        <f t="shared" si="26"/>
        <v>45747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НЕДВИЖИМИ ИМОТИ СОФИЯ</v>
      </c>
      <c r="B314" s="624" t="str">
        <f t="shared" si="25"/>
        <v>175163724</v>
      </c>
      <c r="C314" s="628">
        <f t="shared" si="26"/>
        <v>45747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НЕДВИЖИМИ ИМОТИ СОФИЯ</v>
      </c>
      <c r="B315" s="624" t="str">
        <f t="shared" si="25"/>
        <v>175163724</v>
      </c>
      <c r="C315" s="628">
        <f t="shared" si="26"/>
        <v>45747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НЕДВИЖИМИ ИМОТИ СОФИЯ</v>
      </c>
      <c r="B316" s="624" t="str">
        <f t="shared" si="25"/>
        <v>175163724</v>
      </c>
      <c r="C316" s="628">
        <f t="shared" si="26"/>
        <v>45747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НЕДВИЖИМИ ИМОТИ СОФИЯ</v>
      </c>
      <c r="B317" s="624" t="str">
        <f t="shared" si="25"/>
        <v>175163724</v>
      </c>
      <c r="C317" s="628">
        <f t="shared" si="26"/>
        <v>45747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НЕДВИЖИМИ ИМОТИ СОФИЯ</v>
      </c>
      <c r="B318" s="624" t="str">
        <f t="shared" si="25"/>
        <v>175163724</v>
      </c>
      <c r="C318" s="628">
        <f t="shared" si="26"/>
        <v>45747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НЕДВИЖИМИ ИМОТИ СОФИЯ</v>
      </c>
      <c r="B319" s="624" t="str">
        <f t="shared" si="25"/>
        <v>175163724</v>
      </c>
      <c r="C319" s="628">
        <f t="shared" si="26"/>
        <v>45747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НЕДВИЖИМИ ИМОТИ СОФИЯ</v>
      </c>
      <c r="B320" s="624" t="str">
        <f t="shared" si="25"/>
        <v>175163724</v>
      </c>
      <c r="C320" s="628">
        <f t="shared" si="26"/>
        <v>45747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НЕДВИЖИМИ ИМОТИ СОФИЯ</v>
      </c>
      <c r="B321" s="624" t="str">
        <f t="shared" si="25"/>
        <v>175163724</v>
      </c>
      <c r="C321" s="628">
        <f t="shared" si="26"/>
        <v>45747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НЕДВИЖИМИ ИМОТИ СОФИЯ</v>
      </c>
      <c r="B322" s="624" t="str">
        <f t="shared" si="25"/>
        <v>175163724</v>
      </c>
      <c r="C322" s="628">
        <f t="shared" si="26"/>
        <v>45747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НЕДВИЖИМИ ИМОТИ СОФИЯ</v>
      </c>
      <c r="B323" s="624" t="str">
        <f t="shared" si="25"/>
        <v>175163724</v>
      </c>
      <c r="C323" s="628">
        <f t="shared" si="26"/>
        <v>45747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НЕДВИЖИМИ ИМОТИ СОФИЯ</v>
      </c>
      <c r="B324" s="624" t="str">
        <f t="shared" si="25"/>
        <v>175163724</v>
      </c>
      <c r="C324" s="628">
        <f t="shared" si="26"/>
        <v>45747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НЕДВИЖИМИ ИМОТИ СОФИЯ</v>
      </c>
      <c r="B325" s="624" t="str">
        <f t="shared" si="25"/>
        <v>175163724</v>
      </c>
      <c r="C325" s="628">
        <f t="shared" si="26"/>
        <v>45747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НЕДВИЖИМИ ИМОТИ СОФИЯ</v>
      </c>
      <c r="B326" s="624" t="str">
        <f t="shared" si="25"/>
        <v>175163724</v>
      </c>
      <c r="C326" s="628">
        <f t="shared" si="26"/>
        <v>45747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НЕДВИЖИМИ ИМОТИ СОФИЯ</v>
      </c>
      <c r="B327" s="624" t="str">
        <f t="shared" si="25"/>
        <v>175163724</v>
      </c>
      <c r="C327" s="628">
        <f t="shared" si="26"/>
        <v>45747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НЕДВИЖИМИ ИМОТИ СОФИЯ</v>
      </c>
      <c r="B328" s="624" t="str">
        <f t="shared" si="25"/>
        <v>175163724</v>
      </c>
      <c r="C328" s="628">
        <f t="shared" si="26"/>
        <v>45747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НЕДВИЖИМИ ИМОТИ СОФИЯ</v>
      </c>
      <c r="B329" s="624" t="str">
        <f t="shared" si="25"/>
        <v>175163724</v>
      </c>
      <c r="C329" s="628">
        <f t="shared" si="26"/>
        <v>45747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НЕДВИЖИМИ ИМОТИ СОФИЯ</v>
      </c>
      <c r="B330" s="624" t="str">
        <f t="shared" si="25"/>
        <v>175163724</v>
      </c>
      <c r="C330" s="628">
        <f t="shared" si="26"/>
        <v>45747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НЕДВИЖИМИ ИМОТИ СОФИЯ</v>
      </c>
      <c r="B331" s="624" t="str">
        <f t="shared" si="25"/>
        <v>175163724</v>
      </c>
      <c r="C331" s="628">
        <f t="shared" si="26"/>
        <v>45747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НЕДВИЖИМИ ИМОТИ СОФИЯ</v>
      </c>
      <c r="B332" s="624" t="str">
        <f t="shared" si="25"/>
        <v>175163724</v>
      </c>
      <c r="C332" s="628">
        <f t="shared" si="26"/>
        <v>45747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НЕДВИЖИМИ ИМОТИ СОФИЯ</v>
      </c>
      <c r="B333" s="624" t="str">
        <f t="shared" si="25"/>
        <v>175163724</v>
      </c>
      <c r="C333" s="628">
        <f t="shared" si="26"/>
        <v>45747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НЕДВИЖИМИ ИМОТИ СОФИЯ</v>
      </c>
      <c r="B334" s="624" t="str">
        <f t="shared" si="25"/>
        <v>175163724</v>
      </c>
      <c r="C334" s="628">
        <f t="shared" si="26"/>
        <v>45747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НЕДВИЖИМИ ИМОТИ СОФИЯ</v>
      </c>
      <c r="B335" s="624" t="str">
        <f t="shared" si="25"/>
        <v>175163724</v>
      </c>
      <c r="C335" s="628">
        <f t="shared" si="26"/>
        <v>45747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НЕДВИЖИМИ ИМОТИ СОФИЯ</v>
      </c>
      <c r="B336" s="624" t="str">
        <f t="shared" si="25"/>
        <v>175163724</v>
      </c>
      <c r="C336" s="628">
        <f t="shared" si="26"/>
        <v>45747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НЕДВИЖИМИ ИМОТИ СОФИЯ</v>
      </c>
      <c r="B337" s="624" t="str">
        <f t="shared" si="25"/>
        <v>175163724</v>
      </c>
      <c r="C337" s="628">
        <f t="shared" si="26"/>
        <v>45747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НЕДВИЖИМИ ИМОТИ СОФИЯ</v>
      </c>
      <c r="B338" s="624" t="str">
        <f t="shared" si="25"/>
        <v>175163724</v>
      </c>
      <c r="C338" s="628">
        <f t="shared" si="26"/>
        <v>45747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НЕДВИЖИМИ ИМОТИ СОФИЯ</v>
      </c>
      <c r="B339" s="624" t="str">
        <f t="shared" si="25"/>
        <v>175163724</v>
      </c>
      <c r="C339" s="628">
        <f t="shared" si="26"/>
        <v>45747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НЕДВИЖИМИ ИМОТИ СОФИЯ</v>
      </c>
      <c r="B340" s="624" t="str">
        <f t="shared" si="25"/>
        <v>175163724</v>
      </c>
      <c r="C340" s="628">
        <f t="shared" si="26"/>
        <v>45747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НЕДВИЖИМИ ИМОТИ СОФИЯ</v>
      </c>
      <c r="B341" s="624" t="str">
        <f t="shared" si="25"/>
        <v>175163724</v>
      </c>
      <c r="C341" s="628">
        <f t="shared" si="26"/>
        <v>45747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НЕДВИЖИМИ ИМОТИ СОФИЯ</v>
      </c>
      <c r="B342" s="624" t="str">
        <f t="shared" si="25"/>
        <v>175163724</v>
      </c>
      <c r="C342" s="628">
        <f t="shared" si="26"/>
        <v>45747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НЕДВИЖИМИ ИМОТИ СОФИЯ</v>
      </c>
      <c r="B343" s="624" t="str">
        <f t="shared" si="25"/>
        <v>175163724</v>
      </c>
      <c r="C343" s="628">
        <f t="shared" si="26"/>
        <v>45747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НЕДВИЖИМИ ИМОТИ СОФИЯ</v>
      </c>
      <c r="B344" s="624" t="str">
        <f t="shared" si="25"/>
        <v>175163724</v>
      </c>
      <c r="C344" s="628">
        <f t="shared" si="26"/>
        <v>45747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НЕДВИЖИМИ ИМОТИ СОФИЯ</v>
      </c>
      <c r="B345" s="624" t="str">
        <f t="shared" si="25"/>
        <v>175163724</v>
      </c>
      <c r="C345" s="628">
        <f t="shared" si="26"/>
        <v>45747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НЕДВИЖИМИ ИМОТИ СОФИЯ</v>
      </c>
      <c r="B346" s="624" t="str">
        <f t="shared" ref="B346:B409" si="28">pdeBulstat</f>
        <v>175163724</v>
      </c>
      <c r="C346" s="628">
        <f t="shared" ref="C346:C409" si="29">endDate</f>
        <v>45747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НЕДВИЖИМИ ИМОТИ СОФИЯ</v>
      </c>
      <c r="B347" s="624" t="str">
        <f t="shared" si="28"/>
        <v>175163724</v>
      </c>
      <c r="C347" s="628">
        <f t="shared" si="29"/>
        <v>45747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НЕДВИЖИМИ ИМОТИ СОФИЯ</v>
      </c>
      <c r="B348" s="624" t="str">
        <f t="shared" si="28"/>
        <v>175163724</v>
      </c>
      <c r="C348" s="628">
        <f t="shared" si="29"/>
        <v>45747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НЕДВИЖИМИ ИМОТИ СОФИЯ</v>
      </c>
      <c r="B349" s="624" t="str">
        <f t="shared" si="28"/>
        <v>175163724</v>
      </c>
      <c r="C349" s="628">
        <f t="shared" si="29"/>
        <v>45747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НЕДВИЖИМИ ИМОТИ СОФИЯ</v>
      </c>
      <c r="B350" s="624" t="str">
        <f t="shared" si="28"/>
        <v>175163724</v>
      </c>
      <c r="C350" s="628">
        <f t="shared" si="29"/>
        <v>45747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16954</v>
      </c>
    </row>
    <row r="351" spans="1:8">
      <c r="A351" s="624" t="str">
        <f t="shared" si="27"/>
        <v>НЕДВИЖИМИ ИМОТИ СОФИЯ</v>
      </c>
      <c r="B351" s="624" t="str">
        <f t="shared" si="28"/>
        <v>175163724</v>
      </c>
      <c r="C351" s="628">
        <f t="shared" si="29"/>
        <v>45747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НЕДВИЖИМИ ИМОТИ СОФИЯ</v>
      </c>
      <c r="B352" s="624" t="str">
        <f t="shared" si="28"/>
        <v>175163724</v>
      </c>
      <c r="C352" s="628">
        <f t="shared" si="29"/>
        <v>45747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НЕДВИЖИМИ ИМОТИ СОФИЯ</v>
      </c>
      <c r="B353" s="624" t="str">
        <f t="shared" si="28"/>
        <v>175163724</v>
      </c>
      <c r="C353" s="628">
        <f t="shared" si="29"/>
        <v>45747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НЕДВИЖИМИ ИМОТИ СОФИЯ</v>
      </c>
      <c r="B354" s="624" t="str">
        <f t="shared" si="28"/>
        <v>175163724</v>
      </c>
      <c r="C354" s="628">
        <f t="shared" si="29"/>
        <v>45747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16954</v>
      </c>
    </row>
    <row r="355" spans="1:8">
      <c r="A355" s="624" t="str">
        <f t="shared" si="27"/>
        <v>НЕДВИЖИМИ ИМОТИ СОФИЯ</v>
      </c>
      <c r="B355" s="624" t="str">
        <f t="shared" si="28"/>
        <v>175163724</v>
      </c>
      <c r="C355" s="628">
        <f t="shared" si="29"/>
        <v>45747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НЕДВИЖИМИ ИМОТИ СОФИЯ</v>
      </c>
      <c r="B356" s="624" t="str">
        <f t="shared" si="28"/>
        <v>175163724</v>
      </c>
      <c r="C356" s="628">
        <f t="shared" si="29"/>
        <v>45747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НЕДВИЖИМИ ИМОТИ СОФИЯ</v>
      </c>
      <c r="B357" s="624" t="str">
        <f t="shared" si="28"/>
        <v>175163724</v>
      </c>
      <c r="C357" s="628">
        <f t="shared" si="29"/>
        <v>45747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НЕДВИЖИМИ ИМОТИ СОФИЯ</v>
      </c>
      <c r="B358" s="624" t="str">
        <f t="shared" si="28"/>
        <v>175163724</v>
      </c>
      <c r="C358" s="628">
        <f t="shared" si="29"/>
        <v>45747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НЕДВИЖИМИ ИМОТИ СОФИЯ</v>
      </c>
      <c r="B359" s="624" t="str">
        <f t="shared" si="28"/>
        <v>175163724</v>
      </c>
      <c r="C359" s="628">
        <f t="shared" si="29"/>
        <v>45747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НЕДВИЖИМИ ИМОТИ СОФИЯ</v>
      </c>
      <c r="B360" s="624" t="str">
        <f t="shared" si="28"/>
        <v>175163724</v>
      </c>
      <c r="C360" s="628">
        <f t="shared" si="29"/>
        <v>45747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НЕДВИЖИМИ ИМОТИ СОФИЯ</v>
      </c>
      <c r="B361" s="624" t="str">
        <f t="shared" si="28"/>
        <v>175163724</v>
      </c>
      <c r="C361" s="628">
        <f t="shared" si="29"/>
        <v>45747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НЕДВИЖИМИ ИМОТИ СОФИЯ</v>
      </c>
      <c r="B362" s="624" t="str">
        <f t="shared" si="28"/>
        <v>175163724</v>
      </c>
      <c r="C362" s="628">
        <f t="shared" si="29"/>
        <v>45747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НЕДВИЖИМИ ИМОТИ СОФИЯ</v>
      </c>
      <c r="B363" s="624" t="str">
        <f t="shared" si="28"/>
        <v>175163724</v>
      </c>
      <c r="C363" s="628">
        <f t="shared" si="29"/>
        <v>45747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НЕДВИЖИМИ ИМОТИ СОФИЯ</v>
      </c>
      <c r="B364" s="624" t="str">
        <f t="shared" si="28"/>
        <v>175163724</v>
      </c>
      <c r="C364" s="628">
        <f t="shared" si="29"/>
        <v>45747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НЕДВИЖИМИ ИМОТИ СОФИЯ</v>
      </c>
      <c r="B365" s="624" t="str">
        <f t="shared" si="28"/>
        <v>175163724</v>
      </c>
      <c r="C365" s="628">
        <f t="shared" si="29"/>
        <v>45747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НЕДВИЖИМИ ИМОТИ СОФИЯ</v>
      </c>
      <c r="B366" s="624" t="str">
        <f t="shared" si="28"/>
        <v>175163724</v>
      </c>
      <c r="C366" s="628">
        <f t="shared" si="29"/>
        <v>45747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НЕДВИЖИМИ ИМОТИ СОФИЯ</v>
      </c>
      <c r="B367" s="624" t="str">
        <f t="shared" si="28"/>
        <v>175163724</v>
      </c>
      <c r="C367" s="628">
        <f t="shared" si="29"/>
        <v>45747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НЕДВИЖИМИ ИМОТИ СОФИЯ</v>
      </c>
      <c r="B368" s="624" t="str">
        <f t="shared" si="28"/>
        <v>175163724</v>
      </c>
      <c r="C368" s="628">
        <f t="shared" si="29"/>
        <v>45747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16954</v>
      </c>
    </row>
    <row r="369" spans="1:8">
      <c r="A369" s="624" t="str">
        <f t="shared" si="27"/>
        <v>НЕДВИЖИМИ ИМОТИ СОФИЯ</v>
      </c>
      <c r="B369" s="624" t="str">
        <f t="shared" si="28"/>
        <v>175163724</v>
      </c>
      <c r="C369" s="628">
        <f t="shared" si="29"/>
        <v>45747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НЕДВИЖИМИ ИМОТИ СОФИЯ</v>
      </c>
      <c r="B370" s="624" t="str">
        <f t="shared" si="28"/>
        <v>175163724</v>
      </c>
      <c r="C370" s="628">
        <f t="shared" si="29"/>
        <v>45747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НЕДВИЖИМИ ИМОТИ СОФИЯ</v>
      </c>
      <c r="B371" s="624" t="str">
        <f t="shared" si="28"/>
        <v>175163724</v>
      </c>
      <c r="C371" s="628">
        <f t="shared" si="29"/>
        <v>45747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16954</v>
      </c>
    </row>
    <row r="372" spans="1:8">
      <c r="A372" s="624" t="str">
        <f t="shared" si="27"/>
        <v>НЕДВИЖИМИ ИМОТИ СОФИЯ</v>
      </c>
      <c r="B372" s="624" t="str">
        <f t="shared" si="28"/>
        <v>175163724</v>
      </c>
      <c r="C372" s="628">
        <f t="shared" si="29"/>
        <v>45747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НЕДВИЖИМИ ИМОТИ СОФИЯ</v>
      </c>
      <c r="B373" s="624" t="str">
        <f t="shared" si="28"/>
        <v>175163724</v>
      </c>
      <c r="C373" s="628">
        <f t="shared" si="29"/>
        <v>45747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НЕДВИЖИМИ ИМОТИ СОФИЯ</v>
      </c>
      <c r="B374" s="624" t="str">
        <f t="shared" si="28"/>
        <v>175163724</v>
      </c>
      <c r="C374" s="628">
        <f t="shared" si="29"/>
        <v>45747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НЕДВИЖИМИ ИМОТИ СОФИЯ</v>
      </c>
      <c r="B375" s="624" t="str">
        <f t="shared" si="28"/>
        <v>175163724</v>
      </c>
      <c r="C375" s="628">
        <f t="shared" si="29"/>
        <v>45747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НЕДВИЖИМИ ИМОТИ СОФИЯ</v>
      </c>
      <c r="B376" s="624" t="str">
        <f t="shared" si="28"/>
        <v>175163724</v>
      </c>
      <c r="C376" s="628">
        <f t="shared" si="29"/>
        <v>45747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НЕДВИЖИМИ ИМОТИ СОФИЯ</v>
      </c>
      <c r="B377" s="624" t="str">
        <f t="shared" si="28"/>
        <v>175163724</v>
      </c>
      <c r="C377" s="628">
        <f t="shared" si="29"/>
        <v>45747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-319</v>
      </c>
    </row>
    <row r="378" spans="1:8">
      <c r="A378" s="624" t="str">
        <f t="shared" si="27"/>
        <v>НЕДВИЖИМИ ИМОТИ СОФИЯ</v>
      </c>
      <c r="B378" s="624" t="str">
        <f t="shared" si="28"/>
        <v>175163724</v>
      </c>
      <c r="C378" s="628">
        <f t="shared" si="29"/>
        <v>45747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НЕДВИЖИМИ ИМОТИ СОФИЯ</v>
      </c>
      <c r="B379" s="624" t="str">
        <f t="shared" si="28"/>
        <v>175163724</v>
      </c>
      <c r="C379" s="628">
        <f t="shared" si="29"/>
        <v>45747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НЕДВИЖИМИ ИМОТИ СОФИЯ</v>
      </c>
      <c r="B380" s="624" t="str">
        <f t="shared" si="28"/>
        <v>175163724</v>
      </c>
      <c r="C380" s="628">
        <f t="shared" si="29"/>
        <v>45747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НЕДВИЖИМИ ИМОТИ СОФИЯ</v>
      </c>
      <c r="B381" s="624" t="str">
        <f t="shared" si="28"/>
        <v>175163724</v>
      </c>
      <c r="C381" s="628">
        <f t="shared" si="29"/>
        <v>45747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НЕДВИЖИМИ ИМОТИ СОФИЯ</v>
      </c>
      <c r="B382" s="624" t="str">
        <f t="shared" si="28"/>
        <v>175163724</v>
      </c>
      <c r="C382" s="628">
        <f t="shared" si="29"/>
        <v>45747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НЕДВИЖИМИ ИМОТИ СОФИЯ</v>
      </c>
      <c r="B383" s="624" t="str">
        <f t="shared" si="28"/>
        <v>175163724</v>
      </c>
      <c r="C383" s="628">
        <f t="shared" si="29"/>
        <v>45747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НЕДВИЖИМИ ИМОТИ СОФИЯ</v>
      </c>
      <c r="B384" s="624" t="str">
        <f t="shared" si="28"/>
        <v>175163724</v>
      </c>
      <c r="C384" s="628">
        <f t="shared" si="29"/>
        <v>45747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НЕДВИЖИМИ ИМОТИ СОФИЯ</v>
      </c>
      <c r="B385" s="624" t="str">
        <f t="shared" si="28"/>
        <v>175163724</v>
      </c>
      <c r="C385" s="628">
        <f t="shared" si="29"/>
        <v>45747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НЕДВИЖИМИ ИМОТИ СОФИЯ</v>
      </c>
      <c r="B386" s="624" t="str">
        <f t="shared" si="28"/>
        <v>175163724</v>
      </c>
      <c r="C386" s="628">
        <f t="shared" si="29"/>
        <v>45747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НЕДВИЖИМИ ИМОТИ СОФИЯ</v>
      </c>
      <c r="B387" s="624" t="str">
        <f t="shared" si="28"/>
        <v>175163724</v>
      </c>
      <c r="C387" s="628">
        <f t="shared" si="29"/>
        <v>45747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НЕДВИЖИМИ ИМОТИ СОФИЯ</v>
      </c>
      <c r="B388" s="624" t="str">
        <f t="shared" si="28"/>
        <v>175163724</v>
      </c>
      <c r="C388" s="628">
        <f t="shared" si="29"/>
        <v>45747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НЕДВИЖИМИ ИМОТИ СОФИЯ</v>
      </c>
      <c r="B389" s="624" t="str">
        <f t="shared" si="28"/>
        <v>175163724</v>
      </c>
      <c r="C389" s="628">
        <f t="shared" si="29"/>
        <v>45747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НЕДВИЖИМИ ИМОТИ СОФИЯ</v>
      </c>
      <c r="B390" s="624" t="str">
        <f t="shared" si="28"/>
        <v>175163724</v>
      </c>
      <c r="C390" s="628">
        <f t="shared" si="29"/>
        <v>45747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-319</v>
      </c>
    </row>
    <row r="391" spans="1:8">
      <c r="A391" s="624" t="str">
        <f t="shared" si="27"/>
        <v>НЕДВИЖИМИ ИМОТИ СОФИЯ</v>
      </c>
      <c r="B391" s="624" t="str">
        <f t="shared" si="28"/>
        <v>175163724</v>
      </c>
      <c r="C391" s="628">
        <f t="shared" si="29"/>
        <v>45747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НЕДВИЖИМИ ИМОТИ СОФИЯ</v>
      </c>
      <c r="B392" s="624" t="str">
        <f t="shared" si="28"/>
        <v>175163724</v>
      </c>
      <c r="C392" s="628">
        <f t="shared" si="29"/>
        <v>45747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НЕДВИЖИМИ ИМОТИ СОФИЯ</v>
      </c>
      <c r="B393" s="624" t="str">
        <f t="shared" si="28"/>
        <v>175163724</v>
      </c>
      <c r="C393" s="628">
        <f t="shared" si="29"/>
        <v>45747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-319</v>
      </c>
    </row>
    <row r="394" spans="1:8">
      <c r="A394" s="624" t="str">
        <f t="shared" si="27"/>
        <v>НЕДВИЖИМИ ИМОТИ СОФИЯ</v>
      </c>
      <c r="B394" s="624" t="str">
        <f t="shared" si="28"/>
        <v>175163724</v>
      </c>
      <c r="C394" s="628">
        <f t="shared" si="29"/>
        <v>45747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НЕДВИЖИМИ ИМОТИ СОФИЯ</v>
      </c>
      <c r="B395" s="624" t="str">
        <f t="shared" si="28"/>
        <v>175163724</v>
      </c>
      <c r="C395" s="628">
        <f t="shared" si="29"/>
        <v>45747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НЕДВИЖИМИ ИМОТИ СОФИЯ</v>
      </c>
      <c r="B396" s="624" t="str">
        <f t="shared" si="28"/>
        <v>175163724</v>
      </c>
      <c r="C396" s="628">
        <f t="shared" si="29"/>
        <v>45747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НЕДВИЖИМИ ИМОТИ СОФИЯ</v>
      </c>
      <c r="B397" s="624" t="str">
        <f t="shared" si="28"/>
        <v>175163724</v>
      </c>
      <c r="C397" s="628">
        <f t="shared" si="29"/>
        <v>45747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НЕДВИЖИМИ ИМОТИ СОФИЯ</v>
      </c>
      <c r="B398" s="624" t="str">
        <f t="shared" si="28"/>
        <v>175163724</v>
      </c>
      <c r="C398" s="628">
        <f t="shared" si="29"/>
        <v>45747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НЕДВИЖИМИ ИМОТИ СОФИЯ</v>
      </c>
      <c r="B399" s="624" t="str">
        <f t="shared" si="28"/>
        <v>175163724</v>
      </c>
      <c r="C399" s="628">
        <f t="shared" si="29"/>
        <v>45747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НЕДВИЖИМИ ИМОТИ СОФИЯ</v>
      </c>
      <c r="B400" s="624" t="str">
        <f t="shared" si="28"/>
        <v>175163724</v>
      </c>
      <c r="C400" s="628">
        <f t="shared" si="29"/>
        <v>45747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НЕДВИЖИМИ ИМОТИ СОФИЯ</v>
      </c>
      <c r="B401" s="624" t="str">
        <f t="shared" si="28"/>
        <v>175163724</v>
      </c>
      <c r="C401" s="628">
        <f t="shared" si="29"/>
        <v>45747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НЕДВИЖИМИ ИМОТИ СОФИЯ</v>
      </c>
      <c r="B402" s="624" t="str">
        <f t="shared" si="28"/>
        <v>175163724</v>
      </c>
      <c r="C402" s="628">
        <f t="shared" si="29"/>
        <v>45747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НЕДВИЖИМИ ИМОТИ СОФИЯ</v>
      </c>
      <c r="B403" s="624" t="str">
        <f t="shared" si="28"/>
        <v>175163724</v>
      </c>
      <c r="C403" s="628">
        <f t="shared" si="29"/>
        <v>45747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НЕДВИЖИМИ ИМОТИ СОФИЯ</v>
      </c>
      <c r="B404" s="624" t="str">
        <f t="shared" si="28"/>
        <v>175163724</v>
      </c>
      <c r="C404" s="628">
        <f t="shared" si="29"/>
        <v>45747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НЕДВИЖИМИ ИМОТИ СОФИЯ</v>
      </c>
      <c r="B405" s="624" t="str">
        <f t="shared" si="28"/>
        <v>175163724</v>
      </c>
      <c r="C405" s="628">
        <f t="shared" si="29"/>
        <v>45747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НЕДВИЖИМИ ИМОТИ СОФИЯ</v>
      </c>
      <c r="B406" s="624" t="str">
        <f t="shared" si="28"/>
        <v>175163724</v>
      </c>
      <c r="C406" s="628">
        <f t="shared" si="29"/>
        <v>45747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НЕДВИЖИМИ ИМОТИ СОФИЯ</v>
      </c>
      <c r="B407" s="624" t="str">
        <f t="shared" si="28"/>
        <v>175163724</v>
      </c>
      <c r="C407" s="628">
        <f t="shared" si="29"/>
        <v>45747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НЕДВИЖИМИ ИМОТИ СОФИЯ</v>
      </c>
      <c r="B408" s="624" t="str">
        <f t="shared" si="28"/>
        <v>175163724</v>
      </c>
      <c r="C408" s="628">
        <f t="shared" si="29"/>
        <v>45747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НЕДВИЖИМИ ИМОТИ СОФИЯ</v>
      </c>
      <c r="B409" s="624" t="str">
        <f t="shared" si="28"/>
        <v>175163724</v>
      </c>
      <c r="C409" s="628">
        <f t="shared" si="29"/>
        <v>45747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НЕДВИЖИМИ ИМОТИ СОФИЯ</v>
      </c>
      <c r="B410" s="624" t="str">
        <f t="shared" ref="B410:B459" si="31">pdeBulstat</f>
        <v>175163724</v>
      </c>
      <c r="C410" s="628">
        <f t="shared" ref="C410:C459" si="32">endDate</f>
        <v>45747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НЕДВИЖИМИ ИМОТИ СОФИЯ</v>
      </c>
      <c r="B411" s="624" t="str">
        <f t="shared" si="31"/>
        <v>175163724</v>
      </c>
      <c r="C411" s="628">
        <f t="shared" si="32"/>
        <v>45747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НЕДВИЖИМИ ИМОТИ СОФИЯ</v>
      </c>
      <c r="B412" s="624" t="str">
        <f t="shared" si="31"/>
        <v>175163724</v>
      </c>
      <c r="C412" s="628">
        <f t="shared" si="32"/>
        <v>45747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НЕДВИЖИМИ ИМОТИ СОФИЯ</v>
      </c>
      <c r="B413" s="624" t="str">
        <f t="shared" si="31"/>
        <v>175163724</v>
      </c>
      <c r="C413" s="628">
        <f t="shared" si="32"/>
        <v>45747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НЕДВИЖИМИ ИМОТИ СОФИЯ</v>
      </c>
      <c r="B414" s="624" t="str">
        <f t="shared" si="31"/>
        <v>175163724</v>
      </c>
      <c r="C414" s="628">
        <f t="shared" si="32"/>
        <v>45747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НЕДВИЖИМИ ИМОТИ СОФИЯ</v>
      </c>
      <c r="B415" s="624" t="str">
        <f t="shared" si="31"/>
        <v>175163724</v>
      </c>
      <c r="C415" s="628">
        <f t="shared" si="32"/>
        <v>45747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НЕДВИЖИМИ ИМОТИ СОФИЯ</v>
      </c>
      <c r="B416" s="624" t="str">
        <f t="shared" si="31"/>
        <v>175163724</v>
      </c>
      <c r="C416" s="628">
        <f t="shared" si="32"/>
        <v>45747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18448</v>
      </c>
    </row>
    <row r="417" spans="1:8">
      <c r="A417" s="624" t="str">
        <f t="shared" si="30"/>
        <v>НЕДВИЖИМИ ИМОТИ СОФИЯ</v>
      </c>
      <c r="B417" s="624" t="str">
        <f t="shared" si="31"/>
        <v>175163724</v>
      </c>
      <c r="C417" s="628">
        <f t="shared" si="32"/>
        <v>45747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НЕДВИЖИМИ ИМОТИ СОФИЯ</v>
      </c>
      <c r="B418" s="624" t="str">
        <f t="shared" si="31"/>
        <v>175163724</v>
      </c>
      <c r="C418" s="628">
        <f t="shared" si="32"/>
        <v>45747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НЕДВИЖИМИ ИМОТИ СОФИЯ</v>
      </c>
      <c r="B419" s="624" t="str">
        <f t="shared" si="31"/>
        <v>175163724</v>
      </c>
      <c r="C419" s="628">
        <f t="shared" si="32"/>
        <v>45747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НЕДВИЖИМИ ИМОТИ СОФИЯ</v>
      </c>
      <c r="B420" s="624" t="str">
        <f t="shared" si="31"/>
        <v>175163724</v>
      </c>
      <c r="C420" s="628">
        <f t="shared" si="32"/>
        <v>45747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18448</v>
      </c>
    </row>
    <row r="421" spans="1:8">
      <c r="A421" s="624" t="str">
        <f t="shared" si="30"/>
        <v>НЕДВИЖИМИ ИМОТИ СОФИЯ</v>
      </c>
      <c r="B421" s="624" t="str">
        <f t="shared" si="31"/>
        <v>175163724</v>
      </c>
      <c r="C421" s="628">
        <f t="shared" si="32"/>
        <v>45747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-319</v>
      </c>
    </row>
    <row r="422" spans="1:8">
      <c r="A422" s="624" t="str">
        <f t="shared" si="30"/>
        <v>НЕДВИЖИМИ ИМОТИ СОФИЯ</v>
      </c>
      <c r="B422" s="624" t="str">
        <f t="shared" si="31"/>
        <v>175163724</v>
      </c>
      <c r="C422" s="628">
        <f t="shared" si="32"/>
        <v>45747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НЕДВИЖИМИ ИМОТИ СОФИЯ</v>
      </c>
      <c r="B423" s="624" t="str">
        <f t="shared" si="31"/>
        <v>175163724</v>
      </c>
      <c r="C423" s="628">
        <f t="shared" si="32"/>
        <v>45747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НЕДВИЖИМИ ИМОТИ СОФИЯ</v>
      </c>
      <c r="B424" s="624" t="str">
        <f t="shared" si="31"/>
        <v>175163724</v>
      </c>
      <c r="C424" s="628">
        <f t="shared" si="32"/>
        <v>45747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НЕДВИЖИМИ ИМОТИ СОФИЯ</v>
      </c>
      <c r="B425" s="624" t="str">
        <f t="shared" si="31"/>
        <v>175163724</v>
      </c>
      <c r="C425" s="628">
        <f t="shared" si="32"/>
        <v>45747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НЕДВИЖИМИ ИМОТИ СОФИЯ</v>
      </c>
      <c r="B426" s="624" t="str">
        <f t="shared" si="31"/>
        <v>175163724</v>
      </c>
      <c r="C426" s="628">
        <f t="shared" si="32"/>
        <v>45747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НЕДВИЖИМИ ИМОТИ СОФИЯ</v>
      </c>
      <c r="B427" s="624" t="str">
        <f t="shared" si="31"/>
        <v>175163724</v>
      </c>
      <c r="C427" s="628">
        <f t="shared" si="32"/>
        <v>45747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НЕДВИЖИМИ ИМОТИ СОФИЯ</v>
      </c>
      <c r="B428" s="624" t="str">
        <f t="shared" si="31"/>
        <v>175163724</v>
      </c>
      <c r="C428" s="628">
        <f t="shared" si="32"/>
        <v>45747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НЕДВИЖИМИ ИМОТИ СОФИЯ</v>
      </c>
      <c r="B429" s="624" t="str">
        <f t="shared" si="31"/>
        <v>175163724</v>
      </c>
      <c r="C429" s="628">
        <f t="shared" si="32"/>
        <v>45747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НЕДВИЖИМИ ИМОТИ СОФИЯ</v>
      </c>
      <c r="B430" s="624" t="str">
        <f t="shared" si="31"/>
        <v>175163724</v>
      </c>
      <c r="C430" s="628">
        <f t="shared" si="32"/>
        <v>45747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НЕДВИЖИМИ ИМОТИ СОФИЯ</v>
      </c>
      <c r="B431" s="624" t="str">
        <f t="shared" si="31"/>
        <v>175163724</v>
      </c>
      <c r="C431" s="628">
        <f t="shared" si="32"/>
        <v>45747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НЕДВИЖИМИ ИМОТИ СОФИЯ</v>
      </c>
      <c r="B432" s="624" t="str">
        <f t="shared" si="31"/>
        <v>175163724</v>
      </c>
      <c r="C432" s="628">
        <f t="shared" si="32"/>
        <v>45747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НЕДВИЖИМИ ИМОТИ СОФИЯ</v>
      </c>
      <c r="B433" s="624" t="str">
        <f t="shared" si="31"/>
        <v>175163724</v>
      </c>
      <c r="C433" s="628">
        <f t="shared" si="32"/>
        <v>45747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НЕДВИЖИМИ ИМОТИ СОФИЯ</v>
      </c>
      <c r="B434" s="624" t="str">
        <f t="shared" si="31"/>
        <v>175163724</v>
      </c>
      <c r="C434" s="628">
        <f t="shared" si="32"/>
        <v>45747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18129</v>
      </c>
    </row>
    <row r="435" spans="1:8">
      <c r="A435" s="624" t="str">
        <f t="shared" si="30"/>
        <v>НЕДВИЖИМИ ИМОТИ СОФИЯ</v>
      </c>
      <c r="B435" s="624" t="str">
        <f t="shared" si="31"/>
        <v>175163724</v>
      </c>
      <c r="C435" s="628">
        <f t="shared" si="32"/>
        <v>45747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НЕДВИЖИМИ ИМОТИ СОФИЯ</v>
      </c>
      <c r="B436" s="624" t="str">
        <f t="shared" si="31"/>
        <v>175163724</v>
      </c>
      <c r="C436" s="628">
        <f t="shared" si="32"/>
        <v>45747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НЕДВИЖИМИ ИМОТИ СОФИЯ</v>
      </c>
      <c r="B437" s="624" t="str">
        <f t="shared" si="31"/>
        <v>175163724</v>
      </c>
      <c r="C437" s="628">
        <f t="shared" si="32"/>
        <v>45747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18129</v>
      </c>
    </row>
    <row r="438" spans="1:8">
      <c r="A438" s="624" t="str">
        <f t="shared" si="30"/>
        <v>НЕДВИЖИМИ ИМОТИ СОФИЯ</v>
      </c>
      <c r="B438" s="624" t="str">
        <f t="shared" si="31"/>
        <v>175163724</v>
      </c>
      <c r="C438" s="628">
        <f t="shared" si="32"/>
        <v>45747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НЕДВИЖИМИ ИМОТИ СОФИЯ</v>
      </c>
      <c r="B439" s="624" t="str">
        <f t="shared" si="31"/>
        <v>175163724</v>
      </c>
      <c r="C439" s="628">
        <f t="shared" si="32"/>
        <v>45747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НЕДВИЖИМИ ИМОТИ СОФИЯ</v>
      </c>
      <c r="B440" s="624" t="str">
        <f t="shared" si="31"/>
        <v>175163724</v>
      </c>
      <c r="C440" s="628">
        <f t="shared" si="32"/>
        <v>45747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НЕДВИЖИМИ ИМОТИ СОФИЯ</v>
      </c>
      <c r="B441" s="624" t="str">
        <f t="shared" si="31"/>
        <v>175163724</v>
      </c>
      <c r="C441" s="628">
        <f t="shared" si="32"/>
        <v>45747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НЕДВИЖИМИ ИМОТИ СОФИЯ</v>
      </c>
      <c r="B442" s="624" t="str">
        <f t="shared" si="31"/>
        <v>175163724</v>
      </c>
      <c r="C442" s="628">
        <f t="shared" si="32"/>
        <v>45747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НЕДВИЖИМИ ИМОТИ СОФИЯ</v>
      </c>
      <c r="B443" s="624" t="str">
        <f t="shared" si="31"/>
        <v>175163724</v>
      </c>
      <c r="C443" s="628">
        <f t="shared" si="32"/>
        <v>45747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НЕДВИЖИМИ ИМОТИ СОФИЯ</v>
      </c>
      <c r="B444" s="624" t="str">
        <f t="shared" si="31"/>
        <v>175163724</v>
      </c>
      <c r="C444" s="628">
        <f t="shared" si="32"/>
        <v>45747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НЕДВИЖИМИ ИМОТИ СОФИЯ</v>
      </c>
      <c r="B445" s="624" t="str">
        <f t="shared" si="31"/>
        <v>175163724</v>
      </c>
      <c r="C445" s="628">
        <f t="shared" si="32"/>
        <v>45747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НЕДВИЖИМИ ИМОТИ СОФИЯ</v>
      </c>
      <c r="B446" s="624" t="str">
        <f t="shared" si="31"/>
        <v>175163724</v>
      </c>
      <c r="C446" s="628">
        <f t="shared" si="32"/>
        <v>45747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НЕДВИЖИМИ ИМОТИ СОФИЯ</v>
      </c>
      <c r="B447" s="624" t="str">
        <f t="shared" si="31"/>
        <v>175163724</v>
      </c>
      <c r="C447" s="628">
        <f t="shared" si="32"/>
        <v>45747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НЕДВИЖИМИ ИМОТИ СОФИЯ</v>
      </c>
      <c r="B448" s="624" t="str">
        <f t="shared" si="31"/>
        <v>175163724</v>
      </c>
      <c r="C448" s="628">
        <f t="shared" si="32"/>
        <v>45747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НЕДВИЖИМИ ИМОТИ СОФИЯ</v>
      </c>
      <c r="B449" s="624" t="str">
        <f t="shared" si="31"/>
        <v>175163724</v>
      </c>
      <c r="C449" s="628">
        <f t="shared" si="32"/>
        <v>45747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НЕДВИЖИМИ ИМОТИ СОФИЯ</v>
      </c>
      <c r="B450" s="624" t="str">
        <f t="shared" si="31"/>
        <v>175163724</v>
      </c>
      <c r="C450" s="628">
        <f t="shared" si="32"/>
        <v>45747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НЕДВИЖИМИ ИМОТИ СОФИЯ</v>
      </c>
      <c r="B451" s="624" t="str">
        <f t="shared" si="31"/>
        <v>175163724</v>
      </c>
      <c r="C451" s="628">
        <f t="shared" si="32"/>
        <v>45747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НЕДВИЖИМИ ИМОТИ СОФИЯ</v>
      </c>
      <c r="B452" s="624" t="str">
        <f t="shared" si="31"/>
        <v>175163724</v>
      </c>
      <c r="C452" s="628">
        <f t="shared" si="32"/>
        <v>45747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НЕДВИЖИМИ ИМОТИ СОФИЯ</v>
      </c>
      <c r="B453" s="624" t="str">
        <f t="shared" si="31"/>
        <v>175163724</v>
      </c>
      <c r="C453" s="628">
        <f t="shared" si="32"/>
        <v>45747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НЕДВИЖИМИ ИМОТИ СОФИЯ</v>
      </c>
      <c r="B454" s="624" t="str">
        <f t="shared" si="31"/>
        <v>175163724</v>
      </c>
      <c r="C454" s="628">
        <f t="shared" si="32"/>
        <v>45747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НЕДВИЖИМИ ИМОТИ СОФИЯ</v>
      </c>
      <c r="B455" s="624" t="str">
        <f t="shared" si="31"/>
        <v>175163724</v>
      </c>
      <c r="C455" s="628">
        <f t="shared" si="32"/>
        <v>45747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НЕДВИЖИМИ ИМОТИ СОФИЯ</v>
      </c>
      <c r="B456" s="624" t="str">
        <f t="shared" si="31"/>
        <v>175163724</v>
      </c>
      <c r="C456" s="628">
        <f t="shared" si="32"/>
        <v>45747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НЕДВИЖИМИ ИМОТИ СОФИЯ</v>
      </c>
      <c r="B457" s="624" t="str">
        <f t="shared" si="31"/>
        <v>175163724</v>
      </c>
      <c r="C457" s="628">
        <f t="shared" si="32"/>
        <v>45747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НЕДВИЖИМИ ИМОТИ СОФИЯ</v>
      </c>
      <c r="B458" s="624" t="str">
        <f t="shared" si="31"/>
        <v>175163724</v>
      </c>
      <c r="C458" s="628">
        <f t="shared" si="32"/>
        <v>45747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НЕДВИЖИМИ ИМОТИ СОФИЯ</v>
      </c>
      <c r="B459" s="624" t="str">
        <f t="shared" si="31"/>
        <v>175163724</v>
      </c>
      <c r="C459" s="628">
        <f t="shared" si="32"/>
        <v>45747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НЕДВИЖИМИ ИМОТИ СОФИЯ</v>
      </c>
      <c r="B461" s="624" t="str">
        <f t="shared" ref="B461:B524" si="34">pdeBulstat</f>
        <v>175163724</v>
      </c>
      <c r="C461" s="628">
        <f t="shared" ref="C461:C524" si="35">endDate</f>
        <v>45747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НЕДВИЖИМИ ИМОТИ СОФИЯ</v>
      </c>
      <c r="B462" s="624" t="str">
        <f t="shared" si="34"/>
        <v>175163724</v>
      </c>
      <c r="C462" s="628">
        <f t="shared" si="35"/>
        <v>45747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НЕДВИЖИМИ ИМОТИ СОФИЯ</v>
      </c>
      <c r="B463" s="624" t="str">
        <f t="shared" si="34"/>
        <v>175163724</v>
      </c>
      <c r="C463" s="628">
        <f t="shared" si="35"/>
        <v>45747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НЕДВИЖИМИ ИМОТИ СОФИЯ</v>
      </c>
      <c r="B464" s="624" t="str">
        <f t="shared" si="34"/>
        <v>175163724</v>
      </c>
      <c r="C464" s="628">
        <f t="shared" si="35"/>
        <v>45747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НЕДВИЖИМИ ИМОТИ СОФИЯ</v>
      </c>
      <c r="B465" s="624" t="str">
        <f t="shared" si="34"/>
        <v>175163724</v>
      </c>
      <c r="C465" s="628">
        <f t="shared" si="35"/>
        <v>45747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НЕДВИЖИМИ ИМОТИ СОФИЯ</v>
      </c>
      <c r="B466" s="624" t="str">
        <f t="shared" si="34"/>
        <v>175163724</v>
      </c>
      <c r="C466" s="628">
        <f t="shared" si="35"/>
        <v>45747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НЕДВИЖИМИ ИМОТИ СОФИЯ</v>
      </c>
      <c r="B467" s="624" t="str">
        <f t="shared" si="34"/>
        <v>175163724</v>
      </c>
      <c r="C467" s="628">
        <f t="shared" si="35"/>
        <v>45747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НЕДВИЖИМИ ИМОТИ СОФИЯ</v>
      </c>
      <c r="B468" s="624" t="str">
        <f t="shared" si="34"/>
        <v>175163724</v>
      </c>
      <c r="C468" s="628">
        <f t="shared" si="35"/>
        <v>45747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НЕДВИЖИМИ ИМОТИ СОФИЯ</v>
      </c>
      <c r="B469" s="624" t="str">
        <f t="shared" si="34"/>
        <v>175163724</v>
      </c>
      <c r="C469" s="628">
        <f t="shared" si="35"/>
        <v>45747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НЕДВИЖИМИ ИМОТИ СОФИЯ</v>
      </c>
      <c r="B470" s="624" t="str">
        <f t="shared" si="34"/>
        <v>175163724</v>
      </c>
      <c r="C470" s="628">
        <f t="shared" si="35"/>
        <v>45747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60106</v>
      </c>
    </row>
    <row r="471" spans="1:8">
      <c r="A471" s="624" t="str">
        <f t="shared" si="33"/>
        <v>НЕДВИЖИМИ ИМОТИ СОФИЯ</v>
      </c>
      <c r="B471" s="624" t="str">
        <f t="shared" si="34"/>
        <v>175163724</v>
      </c>
      <c r="C471" s="628">
        <f t="shared" si="35"/>
        <v>45747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НЕДВИЖИМИ ИМОТИ СОФИЯ</v>
      </c>
      <c r="B472" s="624" t="str">
        <f t="shared" si="34"/>
        <v>175163724</v>
      </c>
      <c r="C472" s="628">
        <f t="shared" si="35"/>
        <v>45747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НЕДВИЖИМИ ИМОТИ СОФИЯ</v>
      </c>
      <c r="B473" s="624" t="str">
        <f t="shared" si="34"/>
        <v>175163724</v>
      </c>
      <c r="C473" s="628">
        <f t="shared" si="35"/>
        <v>45747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НЕДВИЖИМИ ИМОТИ СОФИЯ</v>
      </c>
      <c r="B474" s="624" t="str">
        <f t="shared" si="34"/>
        <v>175163724</v>
      </c>
      <c r="C474" s="628">
        <f t="shared" si="35"/>
        <v>45747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НЕДВИЖИМИ ИМОТИ СОФИЯ</v>
      </c>
      <c r="B475" s="624" t="str">
        <f t="shared" si="34"/>
        <v>175163724</v>
      </c>
      <c r="C475" s="628">
        <f t="shared" si="35"/>
        <v>45747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НЕДВИЖИМИ ИМОТИ СОФИЯ</v>
      </c>
      <c r="B476" s="624" t="str">
        <f t="shared" si="34"/>
        <v>175163724</v>
      </c>
      <c r="C476" s="628">
        <f t="shared" si="35"/>
        <v>45747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НЕДВИЖИМИ ИМОТИ СОФИЯ</v>
      </c>
      <c r="B477" s="624" t="str">
        <f t="shared" si="34"/>
        <v>175163724</v>
      </c>
      <c r="C477" s="628">
        <f t="shared" si="35"/>
        <v>45747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1800</v>
      </c>
    </row>
    <row r="478" spans="1:8">
      <c r="A478" s="624" t="str">
        <f t="shared" si="33"/>
        <v>НЕДВИЖИМИ ИМОТИ СОФИЯ</v>
      </c>
      <c r="B478" s="624" t="str">
        <f t="shared" si="34"/>
        <v>175163724</v>
      </c>
      <c r="C478" s="628">
        <f t="shared" si="35"/>
        <v>45747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1800</v>
      </c>
    </row>
    <row r="479" spans="1:8">
      <c r="A479" s="624" t="str">
        <f t="shared" si="33"/>
        <v>НЕДВИЖИМИ ИМОТИ СОФИЯ</v>
      </c>
      <c r="B479" s="624" t="str">
        <f t="shared" si="34"/>
        <v>175163724</v>
      </c>
      <c r="C479" s="628">
        <f t="shared" si="35"/>
        <v>45747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НЕДВИЖИМИ ИМОТИ СОФИЯ</v>
      </c>
      <c r="B480" s="624" t="str">
        <f t="shared" si="34"/>
        <v>175163724</v>
      </c>
      <c r="C480" s="628">
        <f t="shared" si="35"/>
        <v>45747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НЕДВИЖИМИ ИМОТИ СОФИЯ</v>
      </c>
      <c r="B481" s="624" t="str">
        <f t="shared" si="34"/>
        <v>175163724</v>
      </c>
      <c r="C481" s="628">
        <f t="shared" si="35"/>
        <v>45747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НЕДВИЖИМИ ИМОТИ СОФИЯ</v>
      </c>
      <c r="B482" s="624" t="str">
        <f t="shared" si="34"/>
        <v>175163724</v>
      </c>
      <c r="C482" s="628">
        <f t="shared" si="35"/>
        <v>45747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НЕДВИЖИМИ ИМОТИ СОФИЯ</v>
      </c>
      <c r="B483" s="624" t="str">
        <f t="shared" si="34"/>
        <v>175163724</v>
      </c>
      <c r="C483" s="628">
        <f t="shared" si="35"/>
        <v>45747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НЕДВИЖИМИ ИМОТИ СОФИЯ</v>
      </c>
      <c r="B484" s="624" t="str">
        <f t="shared" si="34"/>
        <v>175163724</v>
      </c>
      <c r="C484" s="628">
        <f t="shared" si="35"/>
        <v>45747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НЕДВИЖИМИ ИМОТИ СОФИЯ</v>
      </c>
      <c r="B485" s="624" t="str">
        <f t="shared" si="34"/>
        <v>175163724</v>
      </c>
      <c r="C485" s="628">
        <f t="shared" si="35"/>
        <v>45747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НЕДВИЖИМИ ИМОТИ СОФИЯ</v>
      </c>
      <c r="B486" s="624" t="str">
        <f t="shared" si="34"/>
        <v>175163724</v>
      </c>
      <c r="C486" s="628">
        <f t="shared" si="35"/>
        <v>45747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НЕДВИЖИМИ ИМОТИ СОФИЯ</v>
      </c>
      <c r="B487" s="624" t="str">
        <f t="shared" si="34"/>
        <v>175163724</v>
      </c>
      <c r="C487" s="628">
        <f t="shared" si="35"/>
        <v>45747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НЕДВИЖИМИ ИМОТИ СОФИЯ</v>
      </c>
      <c r="B488" s="624" t="str">
        <f t="shared" si="34"/>
        <v>175163724</v>
      </c>
      <c r="C488" s="628">
        <f t="shared" si="35"/>
        <v>45747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1800</v>
      </c>
    </row>
    <row r="489" spans="1:8">
      <c r="A489" s="624" t="str">
        <f t="shared" si="33"/>
        <v>НЕДВИЖИМИ ИМОТИ СОФИЯ</v>
      </c>
      <c r="B489" s="624" t="str">
        <f t="shared" si="34"/>
        <v>175163724</v>
      </c>
      <c r="C489" s="628">
        <f t="shared" si="35"/>
        <v>45747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НЕДВИЖИМИ ИМОТИ СОФИЯ</v>
      </c>
      <c r="B490" s="624" t="str">
        <f t="shared" si="34"/>
        <v>175163724</v>
      </c>
      <c r="C490" s="628">
        <f t="shared" si="35"/>
        <v>45747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61906</v>
      </c>
    </row>
    <row r="491" spans="1:8">
      <c r="A491" s="624" t="str">
        <f t="shared" si="33"/>
        <v>НЕДВИЖИМИ ИМОТИ СОФИЯ</v>
      </c>
      <c r="B491" s="624" t="str">
        <f t="shared" si="34"/>
        <v>175163724</v>
      </c>
      <c r="C491" s="628">
        <f t="shared" si="35"/>
        <v>45747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НЕДВИЖИМИ ИМОТИ СОФИЯ</v>
      </c>
      <c r="B492" s="624" t="str">
        <f t="shared" si="34"/>
        <v>175163724</v>
      </c>
      <c r="C492" s="628">
        <f t="shared" si="35"/>
        <v>45747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НЕДВИЖИМИ ИМОТИ СОФИЯ</v>
      </c>
      <c r="B493" s="624" t="str">
        <f t="shared" si="34"/>
        <v>175163724</v>
      </c>
      <c r="C493" s="628">
        <f t="shared" si="35"/>
        <v>45747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НЕДВИЖИМИ ИМОТИ СОФИЯ</v>
      </c>
      <c r="B494" s="624" t="str">
        <f t="shared" si="34"/>
        <v>175163724</v>
      </c>
      <c r="C494" s="628">
        <f t="shared" si="35"/>
        <v>45747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НЕДВИЖИМИ ИМОТИ СОФИЯ</v>
      </c>
      <c r="B495" s="624" t="str">
        <f t="shared" si="34"/>
        <v>175163724</v>
      </c>
      <c r="C495" s="628">
        <f t="shared" si="35"/>
        <v>45747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НЕДВИЖИМИ ИМОТИ СОФИЯ</v>
      </c>
      <c r="B496" s="624" t="str">
        <f t="shared" si="34"/>
        <v>175163724</v>
      </c>
      <c r="C496" s="628">
        <f t="shared" si="35"/>
        <v>45747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НЕДВИЖИМИ ИМОТИ СОФИЯ</v>
      </c>
      <c r="B497" s="624" t="str">
        <f t="shared" si="34"/>
        <v>175163724</v>
      </c>
      <c r="C497" s="628">
        <f t="shared" si="35"/>
        <v>45747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НЕДВИЖИМИ ИМОТИ СОФИЯ</v>
      </c>
      <c r="B498" s="624" t="str">
        <f t="shared" si="34"/>
        <v>175163724</v>
      </c>
      <c r="C498" s="628">
        <f t="shared" si="35"/>
        <v>45747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НЕДВИЖИМИ ИМОТИ СОФИЯ</v>
      </c>
      <c r="B499" s="624" t="str">
        <f t="shared" si="34"/>
        <v>175163724</v>
      </c>
      <c r="C499" s="628">
        <f t="shared" si="35"/>
        <v>45747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НЕДВИЖИМИ ИМОТИ СОФИЯ</v>
      </c>
      <c r="B500" s="624" t="str">
        <f t="shared" si="34"/>
        <v>175163724</v>
      </c>
      <c r="C500" s="628">
        <f t="shared" si="35"/>
        <v>45747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НЕДВИЖИМИ ИМОТИ СОФИЯ</v>
      </c>
      <c r="B501" s="624" t="str">
        <f t="shared" si="34"/>
        <v>175163724</v>
      </c>
      <c r="C501" s="628">
        <f t="shared" si="35"/>
        <v>45747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НЕДВИЖИМИ ИМОТИ СОФИЯ</v>
      </c>
      <c r="B502" s="624" t="str">
        <f t="shared" si="34"/>
        <v>175163724</v>
      </c>
      <c r="C502" s="628">
        <f t="shared" si="35"/>
        <v>45747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НЕДВИЖИМИ ИМОТИ СОФИЯ</v>
      </c>
      <c r="B503" s="624" t="str">
        <f t="shared" si="34"/>
        <v>175163724</v>
      </c>
      <c r="C503" s="628">
        <f t="shared" si="35"/>
        <v>45747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НЕДВИЖИМИ ИМОТИ СОФИЯ</v>
      </c>
      <c r="B504" s="624" t="str">
        <f t="shared" si="34"/>
        <v>175163724</v>
      </c>
      <c r="C504" s="628">
        <f t="shared" si="35"/>
        <v>45747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НЕДВИЖИМИ ИМОТИ СОФИЯ</v>
      </c>
      <c r="B505" s="624" t="str">
        <f t="shared" si="34"/>
        <v>175163724</v>
      </c>
      <c r="C505" s="628">
        <f t="shared" si="35"/>
        <v>45747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НЕДВИЖИМИ ИМОТИ СОФИЯ</v>
      </c>
      <c r="B506" s="624" t="str">
        <f t="shared" si="34"/>
        <v>175163724</v>
      </c>
      <c r="C506" s="628">
        <f t="shared" si="35"/>
        <v>45747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НЕДВИЖИМИ ИМОТИ СОФИЯ</v>
      </c>
      <c r="B507" s="624" t="str">
        <f t="shared" si="34"/>
        <v>175163724</v>
      </c>
      <c r="C507" s="628">
        <f t="shared" si="35"/>
        <v>45747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НЕДВИЖИМИ ИМОТИ СОФИЯ</v>
      </c>
      <c r="B508" s="624" t="str">
        <f t="shared" si="34"/>
        <v>175163724</v>
      </c>
      <c r="C508" s="628">
        <f t="shared" si="35"/>
        <v>45747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НЕДВИЖИМИ ИМОТИ СОФИЯ</v>
      </c>
      <c r="B509" s="624" t="str">
        <f t="shared" si="34"/>
        <v>175163724</v>
      </c>
      <c r="C509" s="628">
        <f t="shared" si="35"/>
        <v>45747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НЕДВИЖИМИ ИМОТИ СОФИЯ</v>
      </c>
      <c r="B510" s="624" t="str">
        <f t="shared" si="34"/>
        <v>175163724</v>
      </c>
      <c r="C510" s="628">
        <f t="shared" si="35"/>
        <v>45747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НЕДВИЖИМИ ИМОТИ СОФИЯ</v>
      </c>
      <c r="B511" s="624" t="str">
        <f t="shared" si="34"/>
        <v>175163724</v>
      </c>
      <c r="C511" s="628">
        <f t="shared" si="35"/>
        <v>45747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НЕДВИЖИМИ ИМОТИ СОФИЯ</v>
      </c>
      <c r="B512" s="624" t="str">
        <f t="shared" si="34"/>
        <v>175163724</v>
      </c>
      <c r="C512" s="628">
        <f t="shared" si="35"/>
        <v>45747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НЕДВИЖИМИ ИМОТИ СОФИЯ</v>
      </c>
      <c r="B513" s="624" t="str">
        <f t="shared" si="34"/>
        <v>175163724</v>
      </c>
      <c r="C513" s="628">
        <f t="shared" si="35"/>
        <v>45747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НЕДВИЖИМИ ИМОТИ СОФИЯ</v>
      </c>
      <c r="B514" s="624" t="str">
        <f t="shared" si="34"/>
        <v>175163724</v>
      </c>
      <c r="C514" s="628">
        <f t="shared" si="35"/>
        <v>45747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НЕДВИЖИМИ ИМОТИ СОФИЯ</v>
      </c>
      <c r="B515" s="624" t="str">
        <f t="shared" si="34"/>
        <v>175163724</v>
      </c>
      <c r="C515" s="628">
        <f t="shared" si="35"/>
        <v>45747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НЕДВИЖИМИ ИМОТИ СОФИЯ</v>
      </c>
      <c r="B516" s="624" t="str">
        <f t="shared" si="34"/>
        <v>175163724</v>
      </c>
      <c r="C516" s="628">
        <f t="shared" si="35"/>
        <v>45747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НЕДВИЖИМИ ИМОТИ СОФИЯ</v>
      </c>
      <c r="B517" s="624" t="str">
        <f t="shared" si="34"/>
        <v>175163724</v>
      </c>
      <c r="C517" s="628">
        <f t="shared" si="35"/>
        <v>45747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НЕДВИЖИМИ ИМОТИ СОФИЯ</v>
      </c>
      <c r="B518" s="624" t="str">
        <f t="shared" si="34"/>
        <v>175163724</v>
      </c>
      <c r="C518" s="628">
        <f t="shared" si="35"/>
        <v>45747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НЕДВИЖИМИ ИМОТИ СОФИЯ</v>
      </c>
      <c r="B519" s="624" t="str">
        <f t="shared" si="34"/>
        <v>175163724</v>
      </c>
      <c r="C519" s="628">
        <f t="shared" si="35"/>
        <v>45747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НЕДВИЖИМИ ИМОТИ СОФИЯ</v>
      </c>
      <c r="B520" s="624" t="str">
        <f t="shared" si="34"/>
        <v>175163724</v>
      </c>
      <c r="C520" s="628">
        <f t="shared" si="35"/>
        <v>45747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НЕДВИЖИМИ ИМОТИ СОФИЯ</v>
      </c>
      <c r="B521" s="624" t="str">
        <f t="shared" si="34"/>
        <v>175163724</v>
      </c>
      <c r="C521" s="628">
        <f t="shared" si="35"/>
        <v>45747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НЕДВИЖИМИ ИМОТИ СОФИЯ</v>
      </c>
      <c r="B522" s="624" t="str">
        <f t="shared" si="34"/>
        <v>175163724</v>
      </c>
      <c r="C522" s="628">
        <f t="shared" si="35"/>
        <v>45747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НЕДВИЖИМИ ИМОТИ СОФИЯ</v>
      </c>
      <c r="B523" s="624" t="str">
        <f t="shared" si="34"/>
        <v>175163724</v>
      </c>
      <c r="C523" s="628">
        <f t="shared" si="35"/>
        <v>45747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НЕДВИЖИМИ ИМОТИ СОФИЯ</v>
      </c>
      <c r="B524" s="624" t="str">
        <f t="shared" si="34"/>
        <v>175163724</v>
      </c>
      <c r="C524" s="628">
        <f t="shared" si="35"/>
        <v>45747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НЕДВИЖИМИ ИМОТИ СОФИЯ</v>
      </c>
      <c r="B525" s="624" t="str">
        <f t="shared" ref="B525:B588" si="37">pdeBulstat</f>
        <v>175163724</v>
      </c>
      <c r="C525" s="628">
        <f t="shared" ref="C525:C588" si="38">endDate</f>
        <v>45747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НЕДВИЖИМИ ИМОТИ СОФИЯ</v>
      </c>
      <c r="B526" s="624" t="str">
        <f t="shared" si="37"/>
        <v>175163724</v>
      </c>
      <c r="C526" s="628">
        <f t="shared" si="38"/>
        <v>45747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НЕДВИЖИМИ ИМОТИ СОФИЯ</v>
      </c>
      <c r="B527" s="624" t="str">
        <f t="shared" si="37"/>
        <v>175163724</v>
      </c>
      <c r="C527" s="628">
        <f t="shared" si="38"/>
        <v>45747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НЕДВИЖИМИ ИМОТИ СОФИЯ</v>
      </c>
      <c r="B528" s="624" t="str">
        <f t="shared" si="37"/>
        <v>175163724</v>
      </c>
      <c r="C528" s="628">
        <f t="shared" si="38"/>
        <v>45747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НЕДВИЖИМИ ИМОТИ СОФИЯ</v>
      </c>
      <c r="B529" s="624" t="str">
        <f t="shared" si="37"/>
        <v>175163724</v>
      </c>
      <c r="C529" s="628">
        <f t="shared" si="38"/>
        <v>45747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НЕДВИЖИМИ ИМОТИ СОФИЯ</v>
      </c>
      <c r="B530" s="624" t="str">
        <f t="shared" si="37"/>
        <v>175163724</v>
      </c>
      <c r="C530" s="628">
        <f t="shared" si="38"/>
        <v>45747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НЕДВИЖИМИ ИМОТИ СОФИЯ</v>
      </c>
      <c r="B531" s="624" t="str">
        <f t="shared" si="37"/>
        <v>175163724</v>
      </c>
      <c r="C531" s="628">
        <f t="shared" si="38"/>
        <v>45747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НЕДВИЖИМИ ИМОТИ СОФИЯ</v>
      </c>
      <c r="B532" s="624" t="str">
        <f t="shared" si="37"/>
        <v>175163724</v>
      </c>
      <c r="C532" s="628">
        <f t="shared" si="38"/>
        <v>45747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НЕДВИЖИМИ ИМОТИ СОФИЯ</v>
      </c>
      <c r="B533" s="624" t="str">
        <f t="shared" si="37"/>
        <v>175163724</v>
      </c>
      <c r="C533" s="628">
        <f t="shared" si="38"/>
        <v>45747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НЕДВИЖИМИ ИМОТИ СОФИЯ</v>
      </c>
      <c r="B534" s="624" t="str">
        <f t="shared" si="37"/>
        <v>175163724</v>
      </c>
      <c r="C534" s="628">
        <f t="shared" si="38"/>
        <v>45747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НЕДВИЖИМИ ИМОТИ СОФИЯ</v>
      </c>
      <c r="B535" s="624" t="str">
        <f t="shared" si="37"/>
        <v>175163724</v>
      </c>
      <c r="C535" s="628">
        <f t="shared" si="38"/>
        <v>45747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НЕДВИЖИМИ ИМОТИ СОФИЯ</v>
      </c>
      <c r="B536" s="624" t="str">
        <f t="shared" si="37"/>
        <v>175163724</v>
      </c>
      <c r="C536" s="628">
        <f t="shared" si="38"/>
        <v>45747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НЕДВИЖИМИ ИМОТИ СОФИЯ</v>
      </c>
      <c r="B537" s="624" t="str">
        <f t="shared" si="37"/>
        <v>175163724</v>
      </c>
      <c r="C537" s="628">
        <f t="shared" si="38"/>
        <v>45747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НЕДВИЖИМИ ИМОТИ СОФИЯ</v>
      </c>
      <c r="B538" s="624" t="str">
        <f t="shared" si="37"/>
        <v>175163724</v>
      </c>
      <c r="C538" s="628">
        <f t="shared" si="38"/>
        <v>45747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НЕДВИЖИМИ ИМОТИ СОФИЯ</v>
      </c>
      <c r="B539" s="624" t="str">
        <f t="shared" si="37"/>
        <v>175163724</v>
      </c>
      <c r="C539" s="628">
        <f t="shared" si="38"/>
        <v>45747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НЕДВИЖИМИ ИМОТИ СОФИЯ</v>
      </c>
      <c r="B540" s="624" t="str">
        <f t="shared" si="37"/>
        <v>175163724</v>
      </c>
      <c r="C540" s="628">
        <f t="shared" si="38"/>
        <v>45747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НЕДВИЖИМИ ИМОТИ СОФИЯ</v>
      </c>
      <c r="B541" s="624" t="str">
        <f t="shared" si="37"/>
        <v>175163724</v>
      </c>
      <c r="C541" s="628">
        <f t="shared" si="38"/>
        <v>45747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НЕДВИЖИМИ ИМОТИ СОФИЯ</v>
      </c>
      <c r="B542" s="624" t="str">
        <f t="shared" si="37"/>
        <v>175163724</v>
      </c>
      <c r="C542" s="628">
        <f t="shared" si="38"/>
        <v>45747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НЕДВИЖИМИ ИМОТИ СОФИЯ</v>
      </c>
      <c r="B543" s="624" t="str">
        <f t="shared" si="37"/>
        <v>175163724</v>
      </c>
      <c r="C543" s="628">
        <f t="shared" si="38"/>
        <v>45747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НЕДВИЖИМИ ИМОТИ СОФИЯ</v>
      </c>
      <c r="B544" s="624" t="str">
        <f t="shared" si="37"/>
        <v>175163724</v>
      </c>
      <c r="C544" s="628">
        <f t="shared" si="38"/>
        <v>45747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НЕДВИЖИМИ ИМОТИ СОФИЯ</v>
      </c>
      <c r="B545" s="624" t="str">
        <f t="shared" si="37"/>
        <v>175163724</v>
      </c>
      <c r="C545" s="628">
        <f t="shared" si="38"/>
        <v>45747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НЕДВИЖИМИ ИМОТИ СОФИЯ</v>
      </c>
      <c r="B546" s="624" t="str">
        <f t="shared" si="37"/>
        <v>175163724</v>
      </c>
      <c r="C546" s="628">
        <f t="shared" si="38"/>
        <v>45747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НЕДВИЖИМИ ИМОТИ СОФИЯ</v>
      </c>
      <c r="B547" s="624" t="str">
        <f t="shared" si="37"/>
        <v>175163724</v>
      </c>
      <c r="C547" s="628">
        <f t="shared" si="38"/>
        <v>45747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НЕДВИЖИМИ ИМОТИ СОФИЯ</v>
      </c>
      <c r="B548" s="624" t="str">
        <f t="shared" si="37"/>
        <v>175163724</v>
      </c>
      <c r="C548" s="628">
        <f t="shared" si="38"/>
        <v>45747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НЕДВИЖИМИ ИМОТИ СОФИЯ</v>
      </c>
      <c r="B549" s="624" t="str">
        <f t="shared" si="37"/>
        <v>175163724</v>
      </c>
      <c r="C549" s="628">
        <f t="shared" si="38"/>
        <v>45747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НЕДВИЖИМИ ИМОТИ СОФИЯ</v>
      </c>
      <c r="B550" s="624" t="str">
        <f t="shared" si="37"/>
        <v>175163724</v>
      </c>
      <c r="C550" s="628">
        <f t="shared" si="38"/>
        <v>45747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НЕДВИЖИМИ ИМОТИ СОФИЯ</v>
      </c>
      <c r="B551" s="624" t="str">
        <f t="shared" si="37"/>
        <v>175163724</v>
      </c>
      <c r="C551" s="628">
        <f t="shared" si="38"/>
        <v>45747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НЕДВИЖИМИ ИМОТИ СОФИЯ</v>
      </c>
      <c r="B552" s="624" t="str">
        <f t="shared" si="37"/>
        <v>175163724</v>
      </c>
      <c r="C552" s="628">
        <f t="shared" si="38"/>
        <v>45747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НЕДВИЖИМИ ИМОТИ СОФИЯ</v>
      </c>
      <c r="B553" s="624" t="str">
        <f t="shared" si="37"/>
        <v>175163724</v>
      </c>
      <c r="C553" s="628">
        <f t="shared" si="38"/>
        <v>45747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НЕДВИЖИМИ ИМОТИ СОФИЯ</v>
      </c>
      <c r="B554" s="624" t="str">
        <f t="shared" si="37"/>
        <v>175163724</v>
      </c>
      <c r="C554" s="628">
        <f t="shared" si="38"/>
        <v>45747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НЕДВИЖИМИ ИМОТИ СОФИЯ</v>
      </c>
      <c r="B555" s="624" t="str">
        <f t="shared" si="37"/>
        <v>175163724</v>
      </c>
      <c r="C555" s="628">
        <f t="shared" si="38"/>
        <v>45747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НЕДВИЖИМИ ИМОТИ СОФИЯ</v>
      </c>
      <c r="B556" s="624" t="str">
        <f t="shared" si="37"/>
        <v>175163724</v>
      </c>
      <c r="C556" s="628">
        <f t="shared" si="38"/>
        <v>45747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НЕДВИЖИМИ ИМОТИ СОФИЯ</v>
      </c>
      <c r="B557" s="624" t="str">
        <f t="shared" si="37"/>
        <v>175163724</v>
      </c>
      <c r="C557" s="628">
        <f t="shared" si="38"/>
        <v>45747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НЕДВИЖИМИ ИМОТИ СОФИЯ</v>
      </c>
      <c r="B558" s="624" t="str">
        <f t="shared" si="37"/>
        <v>175163724</v>
      </c>
      <c r="C558" s="628">
        <f t="shared" si="38"/>
        <v>45747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НЕДВИЖИМИ ИМОТИ СОФИЯ</v>
      </c>
      <c r="B559" s="624" t="str">
        <f t="shared" si="37"/>
        <v>175163724</v>
      </c>
      <c r="C559" s="628">
        <f t="shared" si="38"/>
        <v>45747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НЕДВИЖИМИ ИМОТИ СОФИЯ</v>
      </c>
      <c r="B560" s="624" t="str">
        <f t="shared" si="37"/>
        <v>175163724</v>
      </c>
      <c r="C560" s="628">
        <f t="shared" si="38"/>
        <v>45747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60106</v>
      </c>
    </row>
    <row r="561" spans="1:8">
      <c r="A561" s="624" t="str">
        <f t="shared" si="36"/>
        <v>НЕДВИЖИМИ ИМОТИ СОФИЯ</v>
      </c>
      <c r="B561" s="624" t="str">
        <f t="shared" si="37"/>
        <v>175163724</v>
      </c>
      <c r="C561" s="628">
        <f t="shared" si="38"/>
        <v>45747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НЕДВИЖИМИ ИМОТИ СОФИЯ</v>
      </c>
      <c r="B562" s="624" t="str">
        <f t="shared" si="37"/>
        <v>175163724</v>
      </c>
      <c r="C562" s="628">
        <f t="shared" si="38"/>
        <v>45747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НЕДВИЖИМИ ИМОТИ СОФИЯ</v>
      </c>
      <c r="B563" s="624" t="str">
        <f t="shared" si="37"/>
        <v>175163724</v>
      </c>
      <c r="C563" s="628">
        <f t="shared" si="38"/>
        <v>45747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НЕДВИЖИМИ ИМОТИ СОФИЯ</v>
      </c>
      <c r="B564" s="624" t="str">
        <f t="shared" si="37"/>
        <v>175163724</v>
      </c>
      <c r="C564" s="628">
        <f t="shared" si="38"/>
        <v>45747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НЕДВИЖИМИ ИМОТИ СОФИЯ</v>
      </c>
      <c r="B565" s="624" t="str">
        <f t="shared" si="37"/>
        <v>175163724</v>
      </c>
      <c r="C565" s="628">
        <f t="shared" si="38"/>
        <v>45747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НЕДВИЖИМИ ИМОТИ СОФИЯ</v>
      </c>
      <c r="B566" s="624" t="str">
        <f t="shared" si="37"/>
        <v>175163724</v>
      </c>
      <c r="C566" s="628">
        <f t="shared" si="38"/>
        <v>45747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НЕДВИЖИМИ ИМОТИ СОФИЯ</v>
      </c>
      <c r="B567" s="624" t="str">
        <f t="shared" si="37"/>
        <v>175163724</v>
      </c>
      <c r="C567" s="628">
        <f t="shared" si="38"/>
        <v>45747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1800</v>
      </c>
    </row>
    <row r="568" spans="1:8">
      <c r="A568" s="624" t="str">
        <f t="shared" si="36"/>
        <v>НЕДВИЖИМИ ИМОТИ СОФИЯ</v>
      </c>
      <c r="B568" s="624" t="str">
        <f t="shared" si="37"/>
        <v>175163724</v>
      </c>
      <c r="C568" s="628">
        <f t="shared" si="38"/>
        <v>45747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1800</v>
      </c>
    </row>
    <row r="569" spans="1:8">
      <c r="A569" s="624" t="str">
        <f t="shared" si="36"/>
        <v>НЕДВИЖИМИ ИМОТИ СОФИЯ</v>
      </c>
      <c r="B569" s="624" t="str">
        <f t="shared" si="37"/>
        <v>175163724</v>
      </c>
      <c r="C569" s="628">
        <f t="shared" si="38"/>
        <v>45747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НЕДВИЖИМИ ИМОТИ СОФИЯ</v>
      </c>
      <c r="B570" s="624" t="str">
        <f t="shared" si="37"/>
        <v>175163724</v>
      </c>
      <c r="C570" s="628">
        <f t="shared" si="38"/>
        <v>45747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НЕДВИЖИМИ ИМОТИ СОФИЯ</v>
      </c>
      <c r="B571" s="624" t="str">
        <f t="shared" si="37"/>
        <v>175163724</v>
      </c>
      <c r="C571" s="628">
        <f t="shared" si="38"/>
        <v>45747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НЕДВИЖИМИ ИМОТИ СОФИЯ</v>
      </c>
      <c r="B572" s="624" t="str">
        <f t="shared" si="37"/>
        <v>175163724</v>
      </c>
      <c r="C572" s="628">
        <f t="shared" si="38"/>
        <v>45747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НЕДВИЖИМИ ИМОТИ СОФИЯ</v>
      </c>
      <c r="B573" s="624" t="str">
        <f t="shared" si="37"/>
        <v>175163724</v>
      </c>
      <c r="C573" s="628">
        <f t="shared" si="38"/>
        <v>45747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НЕДВИЖИМИ ИМОТИ СОФИЯ</v>
      </c>
      <c r="B574" s="624" t="str">
        <f t="shared" si="37"/>
        <v>175163724</v>
      </c>
      <c r="C574" s="628">
        <f t="shared" si="38"/>
        <v>45747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НЕДВИЖИМИ ИМОТИ СОФИЯ</v>
      </c>
      <c r="B575" s="624" t="str">
        <f t="shared" si="37"/>
        <v>175163724</v>
      </c>
      <c r="C575" s="628">
        <f t="shared" si="38"/>
        <v>45747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НЕДВИЖИМИ ИМОТИ СОФИЯ</v>
      </c>
      <c r="B576" s="624" t="str">
        <f t="shared" si="37"/>
        <v>175163724</v>
      </c>
      <c r="C576" s="628">
        <f t="shared" si="38"/>
        <v>45747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НЕДВИЖИМИ ИМОТИ СОФИЯ</v>
      </c>
      <c r="B577" s="624" t="str">
        <f t="shared" si="37"/>
        <v>175163724</v>
      </c>
      <c r="C577" s="628">
        <f t="shared" si="38"/>
        <v>45747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НЕДВИЖИМИ ИМОТИ СОФИЯ</v>
      </c>
      <c r="B578" s="624" t="str">
        <f t="shared" si="37"/>
        <v>175163724</v>
      </c>
      <c r="C578" s="628">
        <f t="shared" si="38"/>
        <v>45747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1800</v>
      </c>
    </row>
    <row r="579" spans="1:8">
      <c r="A579" s="624" t="str">
        <f t="shared" si="36"/>
        <v>НЕДВИЖИМИ ИМОТИ СОФИЯ</v>
      </c>
      <c r="B579" s="624" t="str">
        <f t="shared" si="37"/>
        <v>175163724</v>
      </c>
      <c r="C579" s="628">
        <f t="shared" si="38"/>
        <v>45747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НЕДВИЖИМИ ИМОТИ СОФИЯ</v>
      </c>
      <c r="B580" s="624" t="str">
        <f t="shared" si="37"/>
        <v>175163724</v>
      </c>
      <c r="C580" s="628">
        <f t="shared" si="38"/>
        <v>45747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61906</v>
      </c>
    </row>
    <row r="581" spans="1:8">
      <c r="A581" s="624" t="str">
        <f t="shared" si="36"/>
        <v>НЕДВИЖИМИ ИМОТИ СОФИЯ</v>
      </c>
      <c r="B581" s="624" t="str">
        <f t="shared" si="37"/>
        <v>175163724</v>
      </c>
      <c r="C581" s="628">
        <f t="shared" si="38"/>
        <v>45747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НЕДВИЖИМИ ИМОТИ СОФИЯ</v>
      </c>
      <c r="B582" s="624" t="str">
        <f t="shared" si="37"/>
        <v>175163724</v>
      </c>
      <c r="C582" s="628">
        <f t="shared" si="38"/>
        <v>45747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НЕДВИЖИМИ ИМОТИ СОФИЯ</v>
      </c>
      <c r="B583" s="624" t="str">
        <f t="shared" si="37"/>
        <v>175163724</v>
      </c>
      <c r="C583" s="628">
        <f t="shared" si="38"/>
        <v>45747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НЕДВИЖИМИ ИМОТИ СОФИЯ</v>
      </c>
      <c r="B584" s="624" t="str">
        <f t="shared" si="37"/>
        <v>175163724</v>
      </c>
      <c r="C584" s="628">
        <f t="shared" si="38"/>
        <v>45747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НЕДВИЖИМИ ИМОТИ СОФИЯ</v>
      </c>
      <c r="B585" s="624" t="str">
        <f t="shared" si="37"/>
        <v>175163724</v>
      </c>
      <c r="C585" s="628">
        <f t="shared" si="38"/>
        <v>45747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НЕДВИЖИМИ ИМОТИ СОФИЯ</v>
      </c>
      <c r="B586" s="624" t="str">
        <f t="shared" si="37"/>
        <v>175163724</v>
      </c>
      <c r="C586" s="628">
        <f t="shared" si="38"/>
        <v>45747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НЕДВИЖИМИ ИМОТИ СОФИЯ</v>
      </c>
      <c r="B587" s="624" t="str">
        <f t="shared" si="37"/>
        <v>175163724</v>
      </c>
      <c r="C587" s="628">
        <f t="shared" si="38"/>
        <v>45747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НЕДВИЖИМИ ИМОТИ СОФИЯ</v>
      </c>
      <c r="B588" s="624" t="str">
        <f t="shared" si="37"/>
        <v>175163724</v>
      </c>
      <c r="C588" s="628">
        <f t="shared" si="38"/>
        <v>45747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НЕДВИЖИМИ ИМОТИ СОФИЯ</v>
      </c>
      <c r="B589" s="624" t="str">
        <f t="shared" ref="B589:B652" si="40">pdeBulstat</f>
        <v>175163724</v>
      </c>
      <c r="C589" s="628">
        <f t="shared" ref="C589:C652" si="41">endDate</f>
        <v>45747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НЕДВИЖИМИ ИМОТИ СОФИЯ</v>
      </c>
      <c r="B590" s="624" t="str">
        <f t="shared" si="40"/>
        <v>175163724</v>
      </c>
      <c r="C590" s="628">
        <f t="shared" si="41"/>
        <v>45747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НЕДВИЖИМИ ИМОТИ СОФИЯ</v>
      </c>
      <c r="B591" s="624" t="str">
        <f t="shared" si="40"/>
        <v>175163724</v>
      </c>
      <c r="C591" s="628">
        <f t="shared" si="41"/>
        <v>45747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НЕДВИЖИМИ ИМОТИ СОФИЯ</v>
      </c>
      <c r="B592" s="624" t="str">
        <f t="shared" si="40"/>
        <v>175163724</v>
      </c>
      <c r="C592" s="628">
        <f t="shared" si="41"/>
        <v>45747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НЕДВИЖИМИ ИМОТИ СОФИЯ</v>
      </c>
      <c r="B593" s="624" t="str">
        <f t="shared" si="40"/>
        <v>175163724</v>
      </c>
      <c r="C593" s="628">
        <f t="shared" si="41"/>
        <v>45747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НЕДВИЖИМИ ИМОТИ СОФИЯ</v>
      </c>
      <c r="B594" s="624" t="str">
        <f t="shared" si="40"/>
        <v>175163724</v>
      </c>
      <c r="C594" s="628">
        <f t="shared" si="41"/>
        <v>45747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НЕДВИЖИМИ ИМОТИ СОФИЯ</v>
      </c>
      <c r="B595" s="624" t="str">
        <f t="shared" si="40"/>
        <v>175163724</v>
      </c>
      <c r="C595" s="628">
        <f t="shared" si="41"/>
        <v>45747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НЕДВИЖИМИ ИМОТИ СОФИЯ</v>
      </c>
      <c r="B596" s="624" t="str">
        <f t="shared" si="40"/>
        <v>175163724</v>
      </c>
      <c r="C596" s="628">
        <f t="shared" si="41"/>
        <v>45747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НЕДВИЖИМИ ИМОТИ СОФИЯ</v>
      </c>
      <c r="B597" s="624" t="str">
        <f t="shared" si="40"/>
        <v>175163724</v>
      </c>
      <c r="C597" s="628">
        <f t="shared" si="41"/>
        <v>45747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НЕДВИЖИМИ ИМОТИ СОФИЯ</v>
      </c>
      <c r="B598" s="624" t="str">
        <f t="shared" si="40"/>
        <v>175163724</v>
      </c>
      <c r="C598" s="628">
        <f t="shared" si="41"/>
        <v>45747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НЕДВИЖИМИ ИМОТИ СОФИЯ</v>
      </c>
      <c r="B599" s="624" t="str">
        <f t="shared" si="40"/>
        <v>175163724</v>
      </c>
      <c r="C599" s="628">
        <f t="shared" si="41"/>
        <v>45747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НЕДВИЖИМИ ИМОТИ СОФИЯ</v>
      </c>
      <c r="B600" s="624" t="str">
        <f t="shared" si="40"/>
        <v>175163724</v>
      </c>
      <c r="C600" s="628">
        <f t="shared" si="41"/>
        <v>45747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НЕДВИЖИМИ ИМОТИ СОФИЯ</v>
      </c>
      <c r="B601" s="624" t="str">
        <f t="shared" si="40"/>
        <v>175163724</v>
      </c>
      <c r="C601" s="628">
        <f t="shared" si="41"/>
        <v>45747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НЕДВИЖИМИ ИМОТИ СОФИЯ</v>
      </c>
      <c r="B602" s="624" t="str">
        <f t="shared" si="40"/>
        <v>175163724</v>
      </c>
      <c r="C602" s="628">
        <f t="shared" si="41"/>
        <v>45747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НЕДВИЖИМИ ИМОТИ СОФИЯ</v>
      </c>
      <c r="B603" s="624" t="str">
        <f t="shared" si="40"/>
        <v>175163724</v>
      </c>
      <c r="C603" s="628">
        <f t="shared" si="41"/>
        <v>45747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НЕДВИЖИМИ ИМОТИ СОФИЯ</v>
      </c>
      <c r="B604" s="624" t="str">
        <f t="shared" si="40"/>
        <v>175163724</v>
      </c>
      <c r="C604" s="628">
        <f t="shared" si="41"/>
        <v>45747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НЕДВИЖИМИ ИМОТИ СОФИЯ</v>
      </c>
      <c r="B605" s="624" t="str">
        <f t="shared" si="40"/>
        <v>175163724</v>
      </c>
      <c r="C605" s="628">
        <f t="shared" si="41"/>
        <v>45747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НЕДВИЖИМИ ИМОТИ СОФИЯ</v>
      </c>
      <c r="B606" s="624" t="str">
        <f t="shared" si="40"/>
        <v>175163724</v>
      </c>
      <c r="C606" s="628">
        <f t="shared" si="41"/>
        <v>45747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НЕДВИЖИМИ ИМОТИ СОФИЯ</v>
      </c>
      <c r="B607" s="624" t="str">
        <f t="shared" si="40"/>
        <v>175163724</v>
      </c>
      <c r="C607" s="628">
        <f t="shared" si="41"/>
        <v>45747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НЕДВИЖИМИ ИМОТИ СОФИЯ</v>
      </c>
      <c r="B608" s="624" t="str">
        <f t="shared" si="40"/>
        <v>175163724</v>
      </c>
      <c r="C608" s="628">
        <f t="shared" si="41"/>
        <v>45747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НЕДВИЖИМИ ИМОТИ СОФИЯ</v>
      </c>
      <c r="B609" s="624" t="str">
        <f t="shared" si="40"/>
        <v>175163724</v>
      </c>
      <c r="C609" s="628">
        <f t="shared" si="41"/>
        <v>45747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НЕДВИЖИМИ ИМОТИ СОФИЯ</v>
      </c>
      <c r="B610" s="624" t="str">
        <f t="shared" si="40"/>
        <v>175163724</v>
      </c>
      <c r="C610" s="628">
        <f t="shared" si="41"/>
        <v>45747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НЕДВИЖИМИ ИМОТИ СОФИЯ</v>
      </c>
      <c r="B611" s="624" t="str">
        <f t="shared" si="40"/>
        <v>175163724</v>
      </c>
      <c r="C611" s="628">
        <f t="shared" si="41"/>
        <v>45747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НЕДВИЖИМИ ИМОТИ СОФИЯ</v>
      </c>
      <c r="B612" s="624" t="str">
        <f t="shared" si="40"/>
        <v>175163724</v>
      </c>
      <c r="C612" s="628">
        <f t="shared" si="41"/>
        <v>45747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НЕДВИЖИМИ ИМОТИ СОФИЯ</v>
      </c>
      <c r="B613" s="624" t="str">
        <f t="shared" si="40"/>
        <v>175163724</v>
      </c>
      <c r="C613" s="628">
        <f t="shared" si="41"/>
        <v>45747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НЕДВИЖИМИ ИМОТИ СОФИЯ</v>
      </c>
      <c r="B614" s="624" t="str">
        <f t="shared" si="40"/>
        <v>175163724</v>
      </c>
      <c r="C614" s="628">
        <f t="shared" si="41"/>
        <v>45747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НЕДВИЖИМИ ИМОТИ СОФИЯ</v>
      </c>
      <c r="B615" s="624" t="str">
        <f t="shared" si="40"/>
        <v>175163724</v>
      </c>
      <c r="C615" s="628">
        <f t="shared" si="41"/>
        <v>45747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НЕДВИЖИМИ ИМОТИ СОФИЯ</v>
      </c>
      <c r="B616" s="624" t="str">
        <f t="shared" si="40"/>
        <v>175163724</v>
      </c>
      <c r="C616" s="628">
        <f t="shared" si="41"/>
        <v>45747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НЕДВИЖИМИ ИМОТИ СОФИЯ</v>
      </c>
      <c r="B617" s="624" t="str">
        <f t="shared" si="40"/>
        <v>175163724</v>
      </c>
      <c r="C617" s="628">
        <f t="shared" si="41"/>
        <v>45747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НЕДВИЖИМИ ИМОТИ СОФИЯ</v>
      </c>
      <c r="B618" s="624" t="str">
        <f t="shared" si="40"/>
        <v>175163724</v>
      </c>
      <c r="C618" s="628">
        <f t="shared" si="41"/>
        <v>45747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НЕДВИЖИМИ ИМОТИ СОФИЯ</v>
      </c>
      <c r="B619" s="624" t="str">
        <f t="shared" si="40"/>
        <v>175163724</v>
      </c>
      <c r="C619" s="628">
        <f t="shared" si="41"/>
        <v>45747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НЕДВИЖИМИ ИМОТИ СОФИЯ</v>
      </c>
      <c r="B620" s="624" t="str">
        <f t="shared" si="40"/>
        <v>175163724</v>
      </c>
      <c r="C620" s="628">
        <f t="shared" si="41"/>
        <v>45747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НЕДВИЖИМИ ИМОТИ СОФИЯ</v>
      </c>
      <c r="B621" s="624" t="str">
        <f t="shared" si="40"/>
        <v>175163724</v>
      </c>
      <c r="C621" s="628">
        <f t="shared" si="41"/>
        <v>45747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НЕДВИЖИМИ ИМОТИ СОФИЯ</v>
      </c>
      <c r="B622" s="624" t="str">
        <f t="shared" si="40"/>
        <v>175163724</v>
      </c>
      <c r="C622" s="628">
        <f t="shared" si="41"/>
        <v>45747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НЕДВИЖИМИ ИМОТИ СОФИЯ</v>
      </c>
      <c r="B623" s="624" t="str">
        <f t="shared" si="40"/>
        <v>175163724</v>
      </c>
      <c r="C623" s="628">
        <f t="shared" si="41"/>
        <v>45747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НЕДВИЖИМИ ИМОТИ СОФИЯ</v>
      </c>
      <c r="B624" s="624" t="str">
        <f t="shared" si="40"/>
        <v>175163724</v>
      </c>
      <c r="C624" s="628">
        <f t="shared" si="41"/>
        <v>45747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НЕДВИЖИМИ ИМОТИ СОФИЯ</v>
      </c>
      <c r="B625" s="624" t="str">
        <f t="shared" si="40"/>
        <v>175163724</v>
      </c>
      <c r="C625" s="628">
        <f t="shared" si="41"/>
        <v>45747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НЕДВИЖИМИ ИМОТИ СОФИЯ</v>
      </c>
      <c r="B626" s="624" t="str">
        <f t="shared" si="40"/>
        <v>175163724</v>
      </c>
      <c r="C626" s="628">
        <f t="shared" si="41"/>
        <v>45747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НЕДВИЖИМИ ИМОТИ СОФИЯ</v>
      </c>
      <c r="B627" s="624" t="str">
        <f t="shared" si="40"/>
        <v>175163724</v>
      </c>
      <c r="C627" s="628">
        <f t="shared" si="41"/>
        <v>45747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НЕДВИЖИМИ ИМОТИ СОФИЯ</v>
      </c>
      <c r="B628" s="624" t="str">
        <f t="shared" si="40"/>
        <v>175163724</v>
      </c>
      <c r="C628" s="628">
        <f t="shared" si="41"/>
        <v>45747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НЕДВИЖИМИ ИМОТИ СОФИЯ</v>
      </c>
      <c r="B629" s="624" t="str">
        <f t="shared" si="40"/>
        <v>175163724</v>
      </c>
      <c r="C629" s="628">
        <f t="shared" si="41"/>
        <v>45747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НЕДВИЖИМИ ИМОТИ СОФИЯ</v>
      </c>
      <c r="B630" s="624" t="str">
        <f t="shared" si="40"/>
        <v>175163724</v>
      </c>
      <c r="C630" s="628">
        <f t="shared" si="41"/>
        <v>45747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НЕДВИЖИМИ ИМОТИ СОФИЯ</v>
      </c>
      <c r="B631" s="624" t="str">
        <f t="shared" si="40"/>
        <v>175163724</v>
      </c>
      <c r="C631" s="628">
        <f t="shared" si="41"/>
        <v>45747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НЕДВИЖИМИ ИМОТИ СОФИЯ</v>
      </c>
      <c r="B632" s="624" t="str">
        <f t="shared" si="40"/>
        <v>175163724</v>
      </c>
      <c r="C632" s="628">
        <f t="shared" si="41"/>
        <v>45747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НЕДВИЖИМИ ИМОТИ СОФИЯ</v>
      </c>
      <c r="B633" s="624" t="str">
        <f t="shared" si="40"/>
        <v>175163724</v>
      </c>
      <c r="C633" s="628">
        <f t="shared" si="41"/>
        <v>45747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НЕДВИЖИМИ ИМОТИ СОФИЯ</v>
      </c>
      <c r="B634" s="624" t="str">
        <f t="shared" si="40"/>
        <v>175163724</v>
      </c>
      <c r="C634" s="628">
        <f t="shared" si="41"/>
        <v>45747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НЕДВИЖИМИ ИМОТИ СОФИЯ</v>
      </c>
      <c r="B635" s="624" t="str">
        <f t="shared" si="40"/>
        <v>175163724</v>
      </c>
      <c r="C635" s="628">
        <f t="shared" si="41"/>
        <v>45747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НЕДВИЖИМИ ИМОТИ СОФИЯ</v>
      </c>
      <c r="B636" s="624" t="str">
        <f t="shared" si="40"/>
        <v>175163724</v>
      </c>
      <c r="C636" s="628">
        <f t="shared" si="41"/>
        <v>45747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НЕДВИЖИМИ ИМОТИ СОФИЯ</v>
      </c>
      <c r="B637" s="624" t="str">
        <f t="shared" si="40"/>
        <v>175163724</v>
      </c>
      <c r="C637" s="628">
        <f t="shared" si="41"/>
        <v>45747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НЕДВИЖИМИ ИМОТИ СОФИЯ</v>
      </c>
      <c r="B638" s="624" t="str">
        <f t="shared" si="40"/>
        <v>175163724</v>
      </c>
      <c r="C638" s="628">
        <f t="shared" si="41"/>
        <v>45747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НЕДВИЖИМИ ИМОТИ СОФИЯ</v>
      </c>
      <c r="B639" s="624" t="str">
        <f t="shared" si="40"/>
        <v>175163724</v>
      </c>
      <c r="C639" s="628">
        <f t="shared" si="41"/>
        <v>45747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НЕДВИЖИМИ ИМОТИ СОФИЯ</v>
      </c>
      <c r="B640" s="624" t="str">
        <f t="shared" si="40"/>
        <v>175163724</v>
      </c>
      <c r="C640" s="628">
        <f t="shared" si="41"/>
        <v>45747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НЕДВИЖИМИ ИМОТИ СОФИЯ</v>
      </c>
      <c r="B641" s="624" t="str">
        <f t="shared" si="40"/>
        <v>175163724</v>
      </c>
      <c r="C641" s="628">
        <f t="shared" si="41"/>
        <v>45747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НЕДВИЖИМИ ИМОТИ СОФИЯ</v>
      </c>
      <c r="B642" s="624" t="str">
        <f t="shared" si="40"/>
        <v>175163724</v>
      </c>
      <c r="C642" s="628">
        <f t="shared" si="41"/>
        <v>45747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НЕДВИЖИМИ ИМОТИ СОФИЯ</v>
      </c>
      <c r="B643" s="624" t="str">
        <f t="shared" si="40"/>
        <v>175163724</v>
      </c>
      <c r="C643" s="628">
        <f t="shared" si="41"/>
        <v>45747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НЕДВИЖИМИ ИМОТИ СОФИЯ</v>
      </c>
      <c r="B644" s="624" t="str">
        <f t="shared" si="40"/>
        <v>175163724</v>
      </c>
      <c r="C644" s="628">
        <f t="shared" si="41"/>
        <v>45747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НЕДВИЖИМИ ИМОТИ СОФИЯ</v>
      </c>
      <c r="B645" s="624" t="str">
        <f t="shared" si="40"/>
        <v>175163724</v>
      </c>
      <c r="C645" s="628">
        <f t="shared" si="41"/>
        <v>45747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НЕДВИЖИМИ ИМОТИ СОФИЯ</v>
      </c>
      <c r="B646" s="624" t="str">
        <f t="shared" si="40"/>
        <v>175163724</v>
      </c>
      <c r="C646" s="628">
        <f t="shared" si="41"/>
        <v>45747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НЕДВИЖИМИ ИМОТИ СОФИЯ</v>
      </c>
      <c r="B647" s="624" t="str">
        <f t="shared" si="40"/>
        <v>175163724</v>
      </c>
      <c r="C647" s="628">
        <f t="shared" si="41"/>
        <v>45747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НЕДВИЖИМИ ИМОТИ СОФИЯ</v>
      </c>
      <c r="B648" s="624" t="str">
        <f t="shared" si="40"/>
        <v>175163724</v>
      </c>
      <c r="C648" s="628">
        <f t="shared" si="41"/>
        <v>45747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НЕДВИЖИМИ ИМОТИ СОФИЯ</v>
      </c>
      <c r="B649" s="624" t="str">
        <f t="shared" si="40"/>
        <v>175163724</v>
      </c>
      <c r="C649" s="628">
        <f t="shared" si="41"/>
        <v>45747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НЕДВИЖИМИ ИМОТИ СОФИЯ</v>
      </c>
      <c r="B650" s="624" t="str">
        <f t="shared" si="40"/>
        <v>175163724</v>
      </c>
      <c r="C650" s="628">
        <f t="shared" si="41"/>
        <v>45747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60106</v>
      </c>
    </row>
    <row r="651" spans="1:8">
      <c r="A651" s="624" t="str">
        <f t="shared" si="39"/>
        <v>НЕДВИЖИМИ ИМОТИ СОФИЯ</v>
      </c>
      <c r="B651" s="624" t="str">
        <f t="shared" si="40"/>
        <v>175163724</v>
      </c>
      <c r="C651" s="628">
        <f t="shared" si="41"/>
        <v>45747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НЕДВИЖИМИ ИМОТИ СОФИЯ</v>
      </c>
      <c r="B652" s="624" t="str">
        <f t="shared" si="40"/>
        <v>175163724</v>
      </c>
      <c r="C652" s="628">
        <f t="shared" si="41"/>
        <v>45747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НЕДВИЖИМИ ИМОТИ СОФИЯ</v>
      </c>
      <c r="B653" s="624" t="str">
        <f t="shared" ref="B653:B716" si="43">pdeBulstat</f>
        <v>175163724</v>
      </c>
      <c r="C653" s="628">
        <f t="shared" ref="C653:C716" si="44">endDate</f>
        <v>45747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НЕДВИЖИМИ ИМОТИ СОФИЯ</v>
      </c>
      <c r="B654" s="624" t="str">
        <f t="shared" si="43"/>
        <v>175163724</v>
      </c>
      <c r="C654" s="628">
        <f t="shared" si="44"/>
        <v>45747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НЕДВИЖИМИ ИМОТИ СОФИЯ</v>
      </c>
      <c r="B655" s="624" t="str">
        <f t="shared" si="43"/>
        <v>175163724</v>
      </c>
      <c r="C655" s="628">
        <f t="shared" si="44"/>
        <v>45747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НЕДВИЖИМИ ИМОТИ СОФИЯ</v>
      </c>
      <c r="B656" s="624" t="str">
        <f t="shared" si="43"/>
        <v>175163724</v>
      </c>
      <c r="C656" s="628">
        <f t="shared" si="44"/>
        <v>45747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НЕДВИЖИМИ ИМОТИ СОФИЯ</v>
      </c>
      <c r="B657" s="624" t="str">
        <f t="shared" si="43"/>
        <v>175163724</v>
      </c>
      <c r="C657" s="628">
        <f t="shared" si="44"/>
        <v>45747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1800</v>
      </c>
    </row>
    <row r="658" spans="1:8">
      <c r="A658" s="624" t="str">
        <f t="shared" si="42"/>
        <v>НЕДВИЖИМИ ИМОТИ СОФИЯ</v>
      </c>
      <c r="B658" s="624" t="str">
        <f t="shared" si="43"/>
        <v>175163724</v>
      </c>
      <c r="C658" s="628">
        <f t="shared" si="44"/>
        <v>45747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1800</v>
      </c>
    </row>
    <row r="659" spans="1:8">
      <c r="A659" s="624" t="str">
        <f t="shared" si="42"/>
        <v>НЕДВИЖИМИ ИМОТИ СОФИЯ</v>
      </c>
      <c r="B659" s="624" t="str">
        <f t="shared" si="43"/>
        <v>175163724</v>
      </c>
      <c r="C659" s="628">
        <f t="shared" si="44"/>
        <v>45747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НЕДВИЖИМИ ИМОТИ СОФИЯ</v>
      </c>
      <c r="B660" s="624" t="str">
        <f t="shared" si="43"/>
        <v>175163724</v>
      </c>
      <c r="C660" s="628">
        <f t="shared" si="44"/>
        <v>45747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НЕДВИЖИМИ ИМОТИ СОФИЯ</v>
      </c>
      <c r="B661" s="624" t="str">
        <f t="shared" si="43"/>
        <v>175163724</v>
      </c>
      <c r="C661" s="628">
        <f t="shared" si="44"/>
        <v>45747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НЕДВИЖИМИ ИМОТИ СОФИЯ</v>
      </c>
      <c r="B662" s="624" t="str">
        <f t="shared" si="43"/>
        <v>175163724</v>
      </c>
      <c r="C662" s="628">
        <f t="shared" si="44"/>
        <v>45747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НЕДВИЖИМИ ИМОТИ СОФИЯ</v>
      </c>
      <c r="B663" s="624" t="str">
        <f t="shared" si="43"/>
        <v>175163724</v>
      </c>
      <c r="C663" s="628">
        <f t="shared" si="44"/>
        <v>45747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НЕДВИЖИМИ ИМОТИ СОФИЯ</v>
      </c>
      <c r="B664" s="624" t="str">
        <f t="shared" si="43"/>
        <v>175163724</v>
      </c>
      <c r="C664" s="628">
        <f t="shared" si="44"/>
        <v>45747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НЕДВИЖИМИ ИМОТИ СОФИЯ</v>
      </c>
      <c r="B665" s="624" t="str">
        <f t="shared" si="43"/>
        <v>175163724</v>
      </c>
      <c r="C665" s="628">
        <f t="shared" si="44"/>
        <v>45747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НЕДВИЖИМИ ИМОТИ СОФИЯ</v>
      </c>
      <c r="B666" s="624" t="str">
        <f t="shared" si="43"/>
        <v>175163724</v>
      </c>
      <c r="C666" s="628">
        <f t="shared" si="44"/>
        <v>45747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НЕДВИЖИМИ ИМОТИ СОФИЯ</v>
      </c>
      <c r="B667" s="624" t="str">
        <f t="shared" si="43"/>
        <v>175163724</v>
      </c>
      <c r="C667" s="628">
        <f t="shared" si="44"/>
        <v>45747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НЕДВИЖИМИ ИМОТИ СОФИЯ</v>
      </c>
      <c r="B668" s="624" t="str">
        <f t="shared" si="43"/>
        <v>175163724</v>
      </c>
      <c r="C668" s="628">
        <f t="shared" si="44"/>
        <v>45747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1800</v>
      </c>
    </row>
    <row r="669" spans="1:8">
      <c r="A669" s="624" t="str">
        <f t="shared" si="42"/>
        <v>НЕДВИЖИМИ ИМОТИ СОФИЯ</v>
      </c>
      <c r="B669" s="624" t="str">
        <f t="shared" si="43"/>
        <v>175163724</v>
      </c>
      <c r="C669" s="628">
        <f t="shared" si="44"/>
        <v>45747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НЕДВИЖИМИ ИМОТИ СОФИЯ</v>
      </c>
      <c r="B670" s="624" t="str">
        <f t="shared" si="43"/>
        <v>175163724</v>
      </c>
      <c r="C670" s="628">
        <f t="shared" si="44"/>
        <v>45747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61906</v>
      </c>
    </row>
    <row r="671" spans="1:8">
      <c r="A671" s="624" t="str">
        <f t="shared" si="42"/>
        <v>НЕДВИЖИМИ ИМОТИ СОФИЯ</v>
      </c>
      <c r="B671" s="624" t="str">
        <f t="shared" si="43"/>
        <v>175163724</v>
      </c>
      <c r="C671" s="628">
        <f t="shared" si="44"/>
        <v>45747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НЕДВИЖИМИ ИМОТИ СОФИЯ</v>
      </c>
      <c r="B672" s="624" t="str">
        <f t="shared" si="43"/>
        <v>175163724</v>
      </c>
      <c r="C672" s="628">
        <f t="shared" si="44"/>
        <v>45747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НЕДВИЖИМИ ИМОТИ СОФИЯ</v>
      </c>
      <c r="B673" s="624" t="str">
        <f t="shared" si="43"/>
        <v>175163724</v>
      </c>
      <c r="C673" s="628">
        <f t="shared" si="44"/>
        <v>45747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НЕДВИЖИМИ ИМОТИ СОФИЯ</v>
      </c>
      <c r="B674" s="624" t="str">
        <f t="shared" si="43"/>
        <v>175163724</v>
      </c>
      <c r="C674" s="628">
        <f t="shared" si="44"/>
        <v>45747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НЕДВИЖИМИ ИМОТИ СОФИЯ</v>
      </c>
      <c r="B675" s="624" t="str">
        <f t="shared" si="43"/>
        <v>175163724</v>
      </c>
      <c r="C675" s="628">
        <f t="shared" si="44"/>
        <v>45747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НЕДВИЖИМИ ИМОТИ СОФИЯ</v>
      </c>
      <c r="B676" s="624" t="str">
        <f t="shared" si="43"/>
        <v>175163724</v>
      </c>
      <c r="C676" s="628">
        <f t="shared" si="44"/>
        <v>45747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НЕДВИЖИМИ ИМОТИ СОФИЯ</v>
      </c>
      <c r="B677" s="624" t="str">
        <f t="shared" si="43"/>
        <v>175163724</v>
      </c>
      <c r="C677" s="628">
        <f t="shared" si="44"/>
        <v>45747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НЕДВИЖИМИ ИМОТИ СОФИЯ</v>
      </c>
      <c r="B678" s="624" t="str">
        <f t="shared" si="43"/>
        <v>175163724</v>
      </c>
      <c r="C678" s="628">
        <f t="shared" si="44"/>
        <v>45747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НЕДВИЖИМИ ИМОТИ СОФИЯ</v>
      </c>
      <c r="B679" s="624" t="str">
        <f t="shared" si="43"/>
        <v>175163724</v>
      </c>
      <c r="C679" s="628">
        <f t="shared" si="44"/>
        <v>45747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НЕДВИЖИМИ ИМОТИ СОФИЯ</v>
      </c>
      <c r="B680" s="624" t="str">
        <f t="shared" si="43"/>
        <v>175163724</v>
      </c>
      <c r="C680" s="628">
        <f t="shared" si="44"/>
        <v>45747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НЕДВИЖИМИ ИМОТИ СОФИЯ</v>
      </c>
      <c r="B681" s="624" t="str">
        <f t="shared" si="43"/>
        <v>175163724</v>
      </c>
      <c r="C681" s="628">
        <f t="shared" si="44"/>
        <v>45747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НЕДВИЖИМИ ИМОТИ СОФИЯ</v>
      </c>
      <c r="B682" s="624" t="str">
        <f t="shared" si="43"/>
        <v>175163724</v>
      </c>
      <c r="C682" s="628">
        <f t="shared" si="44"/>
        <v>45747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НЕДВИЖИМИ ИМОТИ СОФИЯ</v>
      </c>
      <c r="B683" s="624" t="str">
        <f t="shared" si="43"/>
        <v>175163724</v>
      </c>
      <c r="C683" s="628">
        <f t="shared" si="44"/>
        <v>45747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НЕДВИЖИМИ ИМОТИ СОФИЯ</v>
      </c>
      <c r="B684" s="624" t="str">
        <f t="shared" si="43"/>
        <v>175163724</v>
      </c>
      <c r="C684" s="628">
        <f t="shared" si="44"/>
        <v>45747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НЕДВИЖИМИ ИМОТИ СОФИЯ</v>
      </c>
      <c r="B685" s="624" t="str">
        <f t="shared" si="43"/>
        <v>175163724</v>
      </c>
      <c r="C685" s="628">
        <f t="shared" si="44"/>
        <v>45747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НЕДВИЖИМИ ИМОТИ СОФИЯ</v>
      </c>
      <c r="B686" s="624" t="str">
        <f t="shared" si="43"/>
        <v>175163724</v>
      </c>
      <c r="C686" s="628">
        <f t="shared" si="44"/>
        <v>45747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НЕДВИЖИМИ ИМОТИ СОФИЯ</v>
      </c>
      <c r="B687" s="624" t="str">
        <f t="shared" si="43"/>
        <v>175163724</v>
      </c>
      <c r="C687" s="628">
        <f t="shared" si="44"/>
        <v>45747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НЕДВИЖИМИ ИМОТИ СОФИЯ</v>
      </c>
      <c r="B688" s="624" t="str">
        <f t="shared" si="43"/>
        <v>175163724</v>
      </c>
      <c r="C688" s="628">
        <f t="shared" si="44"/>
        <v>45747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НЕДВИЖИМИ ИМОТИ СОФИЯ</v>
      </c>
      <c r="B689" s="624" t="str">
        <f t="shared" si="43"/>
        <v>175163724</v>
      </c>
      <c r="C689" s="628">
        <f t="shared" si="44"/>
        <v>45747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НЕДВИЖИМИ ИМОТИ СОФИЯ</v>
      </c>
      <c r="B690" s="624" t="str">
        <f t="shared" si="43"/>
        <v>175163724</v>
      </c>
      <c r="C690" s="628">
        <f t="shared" si="44"/>
        <v>45747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НЕДВИЖИМИ ИМОТИ СОФИЯ</v>
      </c>
      <c r="B691" s="624" t="str">
        <f t="shared" si="43"/>
        <v>175163724</v>
      </c>
      <c r="C691" s="628">
        <f t="shared" si="44"/>
        <v>45747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НЕДВИЖИМИ ИМОТИ СОФИЯ</v>
      </c>
      <c r="B692" s="624" t="str">
        <f t="shared" si="43"/>
        <v>175163724</v>
      </c>
      <c r="C692" s="628">
        <f t="shared" si="44"/>
        <v>45747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НЕДВИЖИМИ ИМОТИ СОФИЯ</v>
      </c>
      <c r="B693" s="624" t="str">
        <f t="shared" si="43"/>
        <v>175163724</v>
      </c>
      <c r="C693" s="628">
        <f t="shared" si="44"/>
        <v>45747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НЕДВИЖИМИ ИМОТИ СОФИЯ</v>
      </c>
      <c r="B694" s="624" t="str">
        <f t="shared" si="43"/>
        <v>175163724</v>
      </c>
      <c r="C694" s="628">
        <f t="shared" si="44"/>
        <v>45747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НЕДВИЖИМИ ИМОТИ СОФИЯ</v>
      </c>
      <c r="B695" s="624" t="str">
        <f t="shared" si="43"/>
        <v>175163724</v>
      </c>
      <c r="C695" s="628">
        <f t="shared" si="44"/>
        <v>45747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НЕДВИЖИМИ ИМОТИ СОФИЯ</v>
      </c>
      <c r="B696" s="624" t="str">
        <f t="shared" si="43"/>
        <v>175163724</v>
      </c>
      <c r="C696" s="628">
        <f t="shared" si="44"/>
        <v>45747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НЕДВИЖИМИ ИМОТИ СОФИЯ</v>
      </c>
      <c r="B697" s="624" t="str">
        <f t="shared" si="43"/>
        <v>175163724</v>
      </c>
      <c r="C697" s="628">
        <f t="shared" si="44"/>
        <v>45747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НЕДВИЖИМИ ИМОТИ СОФИЯ</v>
      </c>
      <c r="B698" s="624" t="str">
        <f t="shared" si="43"/>
        <v>175163724</v>
      </c>
      <c r="C698" s="628">
        <f t="shared" si="44"/>
        <v>45747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НЕДВИЖИМИ ИМОТИ СОФИЯ</v>
      </c>
      <c r="B699" s="624" t="str">
        <f t="shared" si="43"/>
        <v>175163724</v>
      </c>
      <c r="C699" s="628">
        <f t="shared" si="44"/>
        <v>45747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НЕДВИЖИМИ ИМОТИ СОФИЯ</v>
      </c>
      <c r="B700" s="624" t="str">
        <f t="shared" si="43"/>
        <v>175163724</v>
      </c>
      <c r="C700" s="628">
        <f t="shared" si="44"/>
        <v>45747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НЕДВИЖИМИ ИМОТИ СОФИЯ</v>
      </c>
      <c r="B701" s="624" t="str">
        <f t="shared" si="43"/>
        <v>175163724</v>
      </c>
      <c r="C701" s="628">
        <f t="shared" si="44"/>
        <v>45747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НЕДВИЖИМИ ИМОТИ СОФИЯ</v>
      </c>
      <c r="B702" s="624" t="str">
        <f t="shared" si="43"/>
        <v>175163724</v>
      </c>
      <c r="C702" s="628">
        <f t="shared" si="44"/>
        <v>45747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НЕДВИЖИМИ ИМОТИ СОФИЯ</v>
      </c>
      <c r="B703" s="624" t="str">
        <f t="shared" si="43"/>
        <v>175163724</v>
      </c>
      <c r="C703" s="628">
        <f t="shared" si="44"/>
        <v>45747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НЕДВИЖИМИ ИМОТИ СОФИЯ</v>
      </c>
      <c r="B704" s="624" t="str">
        <f t="shared" si="43"/>
        <v>175163724</v>
      </c>
      <c r="C704" s="628">
        <f t="shared" si="44"/>
        <v>45747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НЕДВИЖИМИ ИМОТИ СОФИЯ</v>
      </c>
      <c r="B705" s="624" t="str">
        <f t="shared" si="43"/>
        <v>175163724</v>
      </c>
      <c r="C705" s="628">
        <f t="shared" si="44"/>
        <v>45747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НЕДВИЖИМИ ИМОТИ СОФИЯ</v>
      </c>
      <c r="B706" s="624" t="str">
        <f t="shared" si="43"/>
        <v>175163724</v>
      </c>
      <c r="C706" s="628">
        <f t="shared" si="44"/>
        <v>45747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НЕДВИЖИМИ ИМОТИ СОФИЯ</v>
      </c>
      <c r="B707" s="624" t="str">
        <f t="shared" si="43"/>
        <v>175163724</v>
      </c>
      <c r="C707" s="628">
        <f t="shared" si="44"/>
        <v>45747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НЕДВИЖИМИ ИМОТИ СОФИЯ</v>
      </c>
      <c r="B708" s="624" t="str">
        <f t="shared" si="43"/>
        <v>175163724</v>
      </c>
      <c r="C708" s="628">
        <f t="shared" si="44"/>
        <v>45747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НЕДВИЖИМИ ИМОТИ СОФИЯ</v>
      </c>
      <c r="B709" s="624" t="str">
        <f t="shared" si="43"/>
        <v>175163724</v>
      </c>
      <c r="C709" s="628">
        <f t="shared" si="44"/>
        <v>45747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НЕДВИЖИМИ ИМОТИ СОФИЯ</v>
      </c>
      <c r="B710" s="624" t="str">
        <f t="shared" si="43"/>
        <v>175163724</v>
      </c>
      <c r="C710" s="628">
        <f t="shared" si="44"/>
        <v>45747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НЕДВИЖИМИ ИМОТИ СОФИЯ</v>
      </c>
      <c r="B711" s="624" t="str">
        <f t="shared" si="43"/>
        <v>175163724</v>
      </c>
      <c r="C711" s="628">
        <f t="shared" si="44"/>
        <v>45747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НЕДВИЖИМИ ИМОТИ СОФИЯ</v>
      </c>
      <c r="B712" s="624" t="str">
        <f t="shared" si="43"/>
        <v>175163724</v>
      </c>
      <c r="C712" s="628">
        <f t="shared" si="44"/>
        <v>45747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НЕДВИЖИМИ ИМОТИ СОФИЯ</v>
      </c>
      <c r="B713" s="624" t="str">
        <f t="shared" si="43"/>
        <v>175163724</v>
      </c>
      <c r="C713" s="628">
        <f t="shared" si="44"/>
        <v>45747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НЕДВИЖИМИ ИМОТИ СОФИЯ</v>
      </c>
      <c r="B714" s="624" t="str">
        <f t="shared" si="43"/>
        <v>175163724</v>
      </c>
      <c r="C714" s="628">
        <f t="shared" si="44"/>
        <v>45747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НЕДВИЖИМИ ИМОТИ СОФИЯ</v>
      </c>
      <c r="B715" s="624" t="str">
        <f t="shared" si="43"/>
        <v>175163724</v>
      </c>
      <c r="C715" s="628">
        <f t="shared" si="44"/>
        <v>45747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НЕДВИЖИМИ ИМОТИ СОФИЯ</v>
      </c>
      <c r="B716" s="624" t="str">
        <f t="shared" si="43"/>
        <v>175163724</v>
      </c>
      <c r="C716" s="628">
        <f t="shared" si="44"/>
        <v>45747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НЕДВИЖИМИ ИМОТИ СОФИЯ</v>
      </c>
      <c r="B717" s="624" t="str">
        <f t="shared" ref="B717:B780" si="46">pdeBulstat</f>
        <v>175163724</v>
      </c>
      <c r="C717" s="628">
        <f t="shared" ref="C717:C780" si="47">endDate</f>
        <v>45747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НЕДВИЖИМИ ИМОТИ СОФИЯ</v>
      </c>
      <c r="B718" s="624" t="str">
        <f t="shared" si="46"/>
        <v>175163724</v>
      </c>
      <c r="C718" s="628">
        <f t="shared" si="47"/>
        <v>45747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НЕДВИЖИМИ ИМОТИ СОФИЯ</v>
      </c>
      <c r="B719" s="624" t="str">
        <f t="shared" si="46"/>
        <v>175163724</v>
      </c>
      <c r="C719" s="628">
        <f t="shared" si="47"/>
        <v>45747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НЕДВИЖИМИ ИМОТИ СОФИЯ</v>
      </c>
      <c r="B720" s="624" t="str">
        <f t="shared" si="46"/>
        <v>175163724</v>
      </c>
      <c r="C720" s="628">
        <f t="shared" si="47"/>
        <v>45747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НЕДВИЖИМИ ИМОТИ СОФИЯ</v>
      </c>
      <c r="B721" s="624" t="str">
        <f t="shared" si="46"/>
        <v>175163724</v>
      </c>
      <c r="C721" s="628">
        <f t="shared" si="47"/>
        <v>45747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НЕДВИЖИМИ ИМОТИ СОФИЯ</v>
      </c>
      <c r="B722" s="624" t="str">
        <f t="shared" si="46"/>
        <v>175163724</v>
      </c>
      <c r="C722" s="628">
        <f t="shared" si="47"/>
        <v>45747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НЕДВИЖИМИ ИМОТИ СОФИЯ</v>
      </c>
      <c r="B723" s="624" t="str">
        <f t="shared" si="46"/>
        <v>175163724</v>
      </c>
      <c r="C723" s="628">
        <f t="shared" si="47"/>
        <v>45747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НЕДВИЖИМИ ИМОТИ СОФИЯ</v>
      </c>
      <c r="B724" s="624" t="str">
        <f t="shared" si="46"/>
        <v>175163724</v>
      </c>
      <c r="C724" s="628">
        <f t="shared" si="47"/>
        <v>45747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НЕДВИЖИМИ ИМОТИ СОФИЯ</v>
      </c>
      <c r="B725" s="624" t="str">
        <f t="shared" si="46"/>
        <v>175163724</v>
      </c>
      <c r="C725" s="628">
        <f t="shared" si="47"/>
        <v>45747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НЕДВИЖИМИ ИМОТИ СОФИЯ</v>
      </c>
      <c r="B726" s="624" t="str">
        <f t="shared" si="46"/>
        <v>175163724</v>
      </c>
      <c r="C726" s="628">
        <f t="shared" si="47"/>
        <v>45747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НЕДВИЖИМИ ИМОТИ СОФИЯ</v>
      </c>
      <c r="B727" s="624" t="str">
        <f t="shared" si="46"/>
        <v>175163724</v>
      </c>
      <c r="C727" s="628">
        <f t="shared" si="47"/>
        <v>45747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НЕДВИЖИМИ ИМОТИ СОФИЯ</v>
      </c>
      <c r="B728" s="624" t="str">
        <f t="shared" si="46"/>
        <v>175163724</v>
      </c>
      <c r="C728" s="628">
        <f t="shared" si="47"/>
        <v>45747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НЕДВИЖИМИ ИМОТИ СОФИЯ</v>
      </c>
      <c r="B729" s="624" t="str">
        <f t="shared" si="46"/>
        <v>175163724</v>
      </c>
      <c r="C729" s="628">
        <f t="shared" si="47"/>
        <v>45747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НЕДВИЖИМИ ИМОТИ СОФИЯ</v>
      </c>
      <c r="B730" s="624" t="str">
        <f t="shared" si="46"/>
        <v>175163724</v>
      </c>
      <c r="C730" s="628">
        <f t="shared" si="47"/>
        <v>45747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НЕДВИЖИМИ ИМОТИ СОФИЯ</v>
      </c>
      <c r="B731" s="624" t="str">
        <f t="shared" si="46"/>
        <v>175163724</v>
      </c>
      <c r="C731" s="628">
        <f t="shared" si="47"/>
        <v>45747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НЕДВИЖИМИ ИМОТИ СОФИЯ</v>
      </c>
      <c r="B732" s="624" t="str">
        <f t="shared" si="46"/>
        <v>175163724</v>
      </c>
      <c r="C732" s="628">
        <f t="shared" si="47"/>
        <v>45747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НЕДВИЖИМИ ИМОТИ СОФИЯ</v>
      </c>
      <c r="B733" s="624" t="str">
        <f t="shared" si="46"/>
        <v>175163724</v>
      </c>
      <c r="C733" s="628">
        <f t="shared" si="47"/>
        <v>45747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НЕДВИЖИМИ ИМОТИ СОФИЯ</v>
      </c>
      <c r="B734" s="624" t="str">
        <f t="shared" si="46"/>
        <v>175163724</v>
      </c>
      <c r="C734" s="628">
        <f t="shared" si="47"/>
        <v>45747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НЕДВИЖИМИ ИМОТИ СОФИЯ</v>
      </c>
      <c r="B735" s="624" t="str">
        <f t="shared" si="46"/>
        <v>175163724</v>
      </c>
      <c r="C735" s="628">
        <f t="shared" si="47"/>
        <v>45747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НЕДВИЖИМИ ИМОТИ СОФИЯ</v>
      </c>
      <c r="B736" s="624" t="str">
        <f t="shared" si="46"/>
        <v>175163724</v>
      </c>
      <c r="C736" s="628">
        <f t="shared" si="47"/>
        <v>45747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НЕДВИЖИМИ ИМОТИ СОФИЯ</v>
      </c>
      <c r="B737" s="624" t="str">
        <f t="shared" si="46"/>
        <v>175163724</v>
      </c>
      <c r="C737" s="628">
        <f t="shared" si="47"/>
        <v>45747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НЕДВИЖИМИ ИМОТИ СОФИЯ</v>
      </c>
      <c r="B738" s="624" t="str">
        <f t="shared" si="46"/>
        <v>175163724</v>
      </c>
      <c r="C738" s="628">
        <f t="shared" si="47"/>
        <v>45747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НЕДВИЖИМИ ИМОТИ СОФИЯ</v>
      </c>
      <c r="B739" s="624" t="str">
        <f t="shared" si="46"/>
        <v>175163724</v>
      </c>
      <c r="C739" s="628">
        <f t="shared" si="47"/>
        <v>45747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НЕДВИЖИМИ ИМОТИ СОФИЯ</v>
      </c>
      <c r="B740" s="624" t="str">
        <f t="shared" si="46"/>
        <v>175163724</v>
      </c>
      <c r="C740" s="628">
        <f t="shared" si="47"/>
        <v>45747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НЕДВИЖИМИ ИМОТИ СОФИЯ</v>
      </c>
      <c r="B741" s="624" t="str">
        <f t="shared" si="46"/>
        <v>175163724</v>
      </c>
      <c r="C741" s="628">
        <f t="shared" si="47"/>
        <v>45747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НЕДВИЖИМИ ИМОТИ СОФИЯ</v>
      </c>
      <c r="B742" s="624" t="str">
        <f t="shared" si="46"/>
        <v>175163724</v>
      </c>
      <c r="C742" s="628">
        <f t="shared" si="47"/>
        <v>45747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НЕДВИЖИМИ ИМОТИ СОФИЯ</v>
      </c>
      <c r="B743" s="624" t="str">
        <f t="shared" si="46"/>
        <v>175163724</v>
      </c>
      <c r="C743" s="628">
        <f t="shared" si="47"/>
        <v>45747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НЕДВИЖИМИ ИМОТИ СОФИЯ</v>
      </c>
      <c r="B744" s="624" t="str">
        <f t="shared" si="46"/>
        <v>175163724</v>
      </c>
      <c r="C744" s="628">
        <f t="shared" si="47"/>
        <v>45747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НЕДВИЖИМИ ИМОТИ СОФИЯ</v>
      </c>
      <c r="B745" s="624" t="str">
        <f t="shared" si="46"/>
        <v>175163724</v>
      </c>
      <c r="C745" s="628">
        <f t="shared" si="47"/>
        <v>45747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НЕДВИЖИМИ ИМОТИ СОФИЯ</v>
      </c>
      <c r="B746" s="624" t="str">
        <f t="shared" si="46"/>
        <v>175163724</v>
      </c>
      <c r="C746" s="628">
        <f t="shared" si="47"/>
        <v>45747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НЕДВИЖИМИ ИМОТИ СОФИЯ</v>
      </c>
      <c r="B747" s="624" t="str">
        <f t="shared" si="46"/>
        <v>175163724</v>
      </c>
      <c r="C747" s="628">
        <f t="shared" si="47"/>
        <v>45747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НЕДВИЖИМИ ИМОТИ СОФИЯ</v>
      </c>
      <c r="B748" s="624" t="str">
        <f t="shared" si="46"/>
        <v>175163724</v>
      </c>
      <c r="C748" s="628">
        <f t="shared" si="47"/>
        <v>45747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НЕДВИЖИМИ ИМОТИ СОФИЯ</v>
      </c>
      <c r="B749" s="624" t="str">
        <f t="shared" si="46"/>
        <v>175163724</v>
      </c>
      <c r="C749" s="628">
        <f t="shared" si="47"/>
        <v>45747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НЕДВИЖИМИ ИМОТИ СОФИЯ</v>
      </c>
      <c r="B750" s="624" t="str">
        <f t="shared" si="46"/>
        <v>175163724</v>
      </c>
      <c r="C750" s="628">
        <f t="shared" si="47"/>
        <v>45747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НЕДВИЖИМИ ИМОТИ СОФИЯ</v>
      </c>
      <c r="B751" s="624" t="str">
        <f t="shared" si="46"/>
        <v>175163724</v>
      </c>
      <c r="C751" s="628">
        <f t="shared" si="47"/>
        <v>45747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НЕДВИЖИМИ ИМОТИ СОФИЯ</v>
      </c>
      <c r="B752" s="624" t="str">
        <f t="shared" si="46"/>
        <v>175163724</v>
      </c>
      <c r="C752" s="628">
        <f t="shared" si="47"/>
        <v>45747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НЕДВИЖИМИ ИМОТИ СОФИЯ</v>
      </c>
      <c r="B753" s="624" t="str">
        <f t="shared" si="46"/>
        <v>175163724</v>
      </c>
      <c r="C753" s="628">
        <f t="shared" si="47"/>
        <v>45747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НЕДВИЖИМИ ИМОТИ СОФИЯ</v>
      </c>
      <c r="B754" s="624" t="str">
        <f t="shared" si="46"/>
        <v>175163724</v>
      </c>
      <c r="C754" s="628">
        <f t="shared" si="47"/>
        <v>45747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НЕДВИЖИМИ ИМОТИ СОФИЯ</v>
      </c>
      <c r="B755" s="624" t="str">
        <f t="shared" si="46"/>
        <v>175163724</v>
      </c>
      <c r="C755" s="628">
        <f t="shared" si="47"/>
        <v>45747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НЕДВИЖИМИ ИМОТИ СОФИЯ</v>
      </c>
      <c r="B756" s="624" t="str">
        <f t="shared" si="46"/>
        <v>175163724</v>
      </c>
      <c r="C756" s="628">
        <f t="shared" si="47"/>
        <v>45747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НЕДВИЖИМИ ИМОТИ СОФИЯ</v>
      </c>
      <c r="B757" s="624" t="str">
        <f t="shared" si="46"/>
        <v>175163724</v>
      </c>
      <c r="C757" s="628">
        <f t="shared" si="47"/>
        <v>45747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НЕДВИЖИМИ ИМОТИ СОФИЯ</v>
      </c>
      <c r="B758" s="624" t="str">
        <f t="shared" si="46"/>
        <v>175163724</v>
      </c>
      <c r="C758" s="628">
        <f t="shared" si="47"/>
        <v>45747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НЕДВИЖИМИ ИМОТИ СОФИЯ</v>
      </c>
      <c r="B759" s="624" t="str">
        <f t="shared" si="46"/>
        <v>175163724</v>
      </c>
      <c r="C759" s="628">
        <f t="shared" si="47"/>
        <v>45747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НЕДВИЖИМИ ИМОТИ СОФИЯ</v>
      </c>
      <c r="B760" s="624" t="str">
        <f t="shared" si="46"/>
        <v>175163724</v>
      </c>
      <c r="C760" s="628">
        <f t="shared" si="47"/>
        <v>45747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НЕДВИЖИМИ ИМОТИ СОФИЯ</v>
      </c>
      <c r="B761" s="624" t="str">
        <f t="shared" si="46"/>
        <v>175163724</v>
      </c>
      <c r="C761" s="628">
        <f t="shared" si="47"/>
        <v>45747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НЕДВИЖИМИ ИМОТИ СОФИЯ</v>
      </c>
      <c r="B762" s="624" t="str">
        <f t="shared" si="46"/>
        <v>175163724</v>
      </c>
      <c r="C762" s="628">
        <f t="shared" si="47"/>
        <v>45747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НЕДВИЖИМИ ИМОТИ СОФИЯ</v>
      </c>
      <c r="B763" s="624" t="str">
        <f t="shared" si="46"/>
        <v>175163724</v>
      </c>
      <c r="C763" s="628">
        <f t="shared" si="47"/>
        <v>45747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НЕДВИЖИМИ ИМОТИ СОФИЯ</v>
      </c>
      <c r="B764" s="624" t="str">
        <f t="shared" si="46"/>
        <v>175163724</v>
      </c>
      <c r="C764" s="628">
        <f t="shared" si="47"/>
        <v>45747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НЕДВИЖИМИ ИМОТИ СОФИЯ</v>
      </c>
      <c r="B765" s="624" t="str">
        <f t="shared" si="46"/>
        <v>175163724</v>
      </c>
      <c r="C765" s="628">
        <f t="shared" si="47"/>
        <v>45747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НЕДВИЖИМИ ИМОТИ СОФИЯ</v>
      </c>
      <c r="B766" s="624" t="str">
        <f t="shared" si="46"/>
        <v>175163724</v>
      </c>
      <c r="C766" s="628">
        <f t="shared" si="47"/>
        <v>45747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НЕДВИЖИМИ ИМОТИ СОФИЯ</v>
      </c>
      <c r="B767" s="624" t="str">
        <f t="shared" si="46"/>
        <v>175163724</v>
      </c>
      <c r="C767" s="628">
        <f t="shared" si="47"/>
        <v>45747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НЕДВИЖИМИ ИМОТИ СОФИЯ</v>
      </c>
      <c r="B768" s="624" t="str">
        <f t="shared" si="46"/>
        <v>175163724</v>
      </c>
      <c r="C768" s="628">
        <f t="shared" si="47"/>
        <v>45747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НЕДВИЖИМИ ИМОТИ СОФИЯ</v>
      </c>
      <c r="B769" s="624" t="str">
        <f t="shared" si="46"/>
        <v>175163724</v>
      </c>
      <c r="C769" s="628">
        <f t="shared" si="47"/>
        <v>45747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НЕДВИЖИМИ ИМОТИ СОФИЯ</v>
      </c>
      <c r="B770" s="624" t="str">
        <f t="shared" si="46"/>
        <v>175163724</v>
      </c>
      <c r="C770" s="628">
        <f t="shared" si="47"/>
        <v>45747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НЕДВИЖИМИ ИМОТИ СОФИЯ</v>
      </c>
      <c r="B771" s="624" t="str">
        <f t="shared" si="46"/>
        <v>175163724</v>
      </c>
      <c r="C771" s="628">
        <f t="shared" si="47"/>
        <v>45747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НЕДВИЖИМИ ИМОТИ СОФИЯ</v>
      </c>
      <c r="B772" s="624" t="str">
        <f t="shared" si="46"/>
        <v>175163724</v>
      </c>
      <c r="C772" s="628">
        <f t="shared" si="47"/>
        <v>45747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НЕДВИЖИМИ ИМОТИ СОФИЯ</v>
      </c>
      <c r="B773" s="624" t="str">
        <f t="shared" si="46"/>
        <v>175163724</v>
      </c>
      <c r="C773" s="628">
        <f t="shared" si="47"/>
        <v>45747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НЕДВИЖИМИ ИМОТИ СОФИЯ</v>
      </c>
      <c r="B774" s="624" t="str">
        <f t="shared" si="46"/>
        <v>175163724</v>
      </c>
      <c r="C774" s="628">
        <f t="shared" si="47"/>
        <v>45747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НЕДВИЖИМИ ИМОТИ СОФИЯ</v>
      </c>
      <c r="B775" s="624" t="str">
        <f t="shared" si="46"/>
        <v>175163724</v>
      </c>
      <c r="C775" s="628">
        <f t="shared" si="47"/>
        <v>45747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НЕДВИЖИМИ ИМОТИ СОФИЯ</v>
      </c>
      <c r="B776" s="624" t="str">
        <f t="shared" si="46"/>
        <v>175163724</v>
      </c>
      <c r="C776" s="628">
        <f t="shared" si="47"/>
        <v>45747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НЕДВИЖИМИ ИМОТИ СОФИЯ</v>
      </c>
      <c r="B777" s="624" t="str">
        <f t="shared" si="46"/>
        <v>175163724</v>
      </c>
      <c r="C777" s="628">
        <f t="shared" si="47"/>
        <v>45747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НЕДВИЖИМИ ИМОТИ СОФИЯ</v>
      </c>
      <c r="B778" s="624" t="str">
        <f t="shared" si="46"/>
        <v>175163724</v>
      </c>
      <c r="C778" s="628">
        <f t="shared" si="47"/>
        <v>45747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НЕДВИЖИМИ ИМОТИ СОФИЯ</v>
      </c>
      <c r="B779" s="624" t="str">
        <f t="shared" si="46"/>
        <v>175163724</v>
      </c>
      <c r="C779" s="628">
        <f t="shared" si="47"/>
        <v>45747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НЕДВИЖИМИ ИМОТИ СОФИЯ</v>
      </c>
      <c r="B780" s="624" t="str">
        <f t="shared" si="46"/>
        <v>175163724</v>
      </c>
      <c r="C780" s="628">
        <f t="shared" si="47"/>
        <v>45747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НЕДВИЖИМИ ИМОТИ СОФИЯ</v>
      </c>
      <c r="B781" s="624" t="str">
        <f t="shared" ref="B781:B844" si="49">pdeBulstat</f>
        <v>175163724</v>
      </c>
      <c r="C781" s="628">
        <f t="shared" ref="C781:C844" si="50">endDate</f>
        <v>45747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НЕДВИЖИМИ ИМОТИ СОФИЯ</v>
      </c>
      <c r="B782" s="624" t="str">
        <f t="shared" si="49"/>
        <v>175163724</v>
      </c>
      <c r="C782" s="628">
        <f t="shared" si="50"/>
        <v>45747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НЕДВИЖИМИ ИМОТИ СОФИЯ</v>
      </c>
      <c r="B783" s="624" t="str">
        <f t="shared" si="49"/>
        <v>175163724</v>
      </c>
      <c r="C783" s="628">
        <f t="shared" si="50"/>
        <v>45747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НЕДВИЖИМИ ИМОТИ СОФИЯ</v>
      </c>
      <c r="B784" s="624" t="str">
        <f t="shared" si="49"/>
        <v>175163724</v>
      </c>
      <c r="C784" s="628">
        <f t="shared" si="50"/>
        <v>45747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НЕДВИЖИМИ ИМОТИ СОФИЯ</v>
      </c>
      <c r="B785" s="624" t="str">
        <f t="shared" si="49"/>
        <v>175163724</v>
      </c>
      <c r="C785" s="628">
        <f t="shared" si="50"/>
        <v>45747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НЕДВИЖИМИ ИМОТИ СОФИЯ</v>
      </c>
      <c r="B786" s="624" t="str">
        <f t="shared" si="49"/>
        <v>175163724</v>
      </c>
      <c r="C786" s="628">
        <f t="shared" si="50"/>
        <v>45747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НЕДВИЖИМИ ИМОТИ СОФИЯ</v>
      </c>
      <c r="B787" s="624" t="str">
        <f t="shared" si="49"/>
        <v>175163724</v>
      </c>
      <c r="C787" s="628">
        <f t="shared" si="50"/>
        <v>45747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НЕДВИЖИМИ ИМОТИ СОФИЯ</v>
      </c>
      <c r="B788" s="624" t="str">
        <f t="shared" si="49"/>
        <v>175163724</v>
      </c>
      <c r="C788" s="628">
        <f t="shared" si="50"/>
        <v>45747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НЕДВИЖИМИ ИМОТИ СОФИЯ</v>
      </c>
      <c r="B789" s="624" t="str">
        <f t="shared" si="49"/>
        <v>175163724</v>
      </c>
      <c r="C789" s="628">
        <f t="shared" si="50"/>
        <v>45747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НЕДВИЖИМИ ИМОТИ СОФИЯ</v>
      </c>
      <c r="B790" s="624" t="str">
        <f t="shared" si="49"/>
        <v>175163724</v>
      </c>
      <c r="C790" s="628">
        <f t="shared" si="50"/>
        <v>45747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НЕДВИЖИМИ ИМОТИ СОФИЯ</v>
      </c>
      <c r="B791" s="624" t="str">
        <f t="shared" si="49"/>
        <v>175163724</v>
      </c>
      <c r="C791" s="628">
        <f t="shared" si="50"/>
        <v>45747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НЕДВИЖИМИ ИМОТИ СОФИЯ</v>
      </c>
      <c r="B792" s="624" t="str">
        <f t="shared" si="49"/>
        <v>175163724</v>
      </c>
      <c r="C792" s="628">
        <f t="shared" si="50"/>
        <v>45747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НЕДВИЖИМИ ИМОТИ СОФИЯ</v>
      </c>
      <c r="B793" s="624" t="str">
        <f t="shared" si="49"/>
        <v>175163724</v>
      </c>
      <c r="C793" s="628">
        <f t="shared" si="50"/>
        <v>45747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НЕДВИЖИМИ ИМОТИ СОФИЯ</v>
      </c>
      <c r="B794" s="624" t="str">
        <f t="shared" si="49"/>
        <v>175163724</v>
      </c>
      <c r="C794" s="628">
        <f t="shared" si="50"/>
        <v>45747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НЕДВИЖИМИ ИМОТИ СОФИЯ</v>
      </c>
      <c r="B795" s="624" t="str">
        <f t="shared" si="49"/>
        <v>175163724</v>
      </c>
      <c r="C795" s="628">
        <f t="shared" si="50"/>
        <v>45747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НЕДВИЖИМИ ИМОТИ СОФИЯ</v>
      </c>
      <c r="B796" s="624" t="str">
        <f t="shared" si="49"/>
        <v>175163724</v>
      </c>
      <c r="C796" s="628">
        <f t="shared" si="50"/>
        <v>45747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НЕДВИЖИМИ ИМОТИ СОФИЯ</v>
      </c>
      <c r="B797" s="624" t="str">
        <f t="shared" si="49"/>
        <v>175163724</v>
      </c>
      <c r="C797" s="628">
        <f t="shared" si="50"/>
        <v>45747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НЕДВИЖИМИ ИМОТИ СОФИЯ</v>
      </c>
      <c r="B798" s="624" t="str">
        <f t="shared" si="49"/>
        <v>175163724</v>
      </c>
      <c r="C798" s="628">
        <f t="shared" si="50"/>
        <v>45747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НЕДВИЖИМИ ИМОТИ СОФИЯ</v>
      </c>
      <c r="B799" s="624" t="str">
        <f t="shared" si="49"/>
        <v>175163724</v>
      </c>
      <c r="C799" s="628">
        <f t="shared" si="50"/>
        <v>45747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НЕДВИЖИМИ ИМОТИ СОФИЯ</v>
      </c>
      <c r="B800" s="624" t="str">
        <f t="shared" si="49"/>
        <v>175163724</v>
      </c>
      <c r="C800" s="628">
        <f t="shared" si="50"/>
        <v>45747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НЕДВИЖИМИ ИМОТИ СОФИЯ</v>
      </c>
      <c r="B801" s="624" t="str">
        <f t="shared" si="49"/>
        <v>175163724</v>
      </c>
      <c r="C801" s="628">
        <f t="shared" si="50"/>
        <v>45747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НЕДВИЖИМИ ИМОТИ СОФИЯ</v>
      </c>
      <c r="B802" s="624" t="str">
        <f t="shared" si="49"/>
        <v>175163724</v>
      </c>
      <c r="C802" s="628">
        <f t="shared" si="50"/>
        <v>45747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НЕДВИЖИМИ ИМОТИ СОФИЯ</v>
      </c>
      <c r="B803" s="624" t="str">
        <f t="shared" si="49"/>
        <v>175163724</v>
      </c>
      <c r="C803" s="628">
        <f t="shared" si="50"/>
        <v>45747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НЕДВИЖИМИ ИМОТИ СОФИЯ</v>
      </c>
      <c r="B804" s="624" t="str">
        <f t="shared" si="49"/>
        <v>175163724</v>
      </c>
      <c r="C804" s="628">
        <f t="shared" si="50"/>
        <v>45747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НЕДВИЖИМИ ИМОТИ СОФИЯ</v>
      </c>
      <c r="B805" s="624" t="str">
        <f t="shared" si="49"/>
        <v>175163724</v>
      </c>
      <c r="C805" s="628">
        <f t="shared" si="50"/>
        <v>45747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НЕДВИЖИМИ ИМОТИ СОФИЯ</v>
      </c>
      <c r="B806" s="624" t="str">
        <f t="shared" si="49"/>
        <v>175163724</v>
      </c>
      <c r="C806" s="628">
        <f t="shared" si="50"/>
        <v>45747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НЕДВИЖИМИ ИМОТИ СОФИЯ</v>
      </c>
      <c r="B807" s="624" t="str">
        <f t="shared" si="49"/>
        <v>175163724</v>
      </c>
      <c r="C807" s="628">
        <f t="shared" si="50"/>
        <v>45747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НЕДВИЖИМИ ИМОТИ СОФИЯ</v>
      </c>
      <c r="B808" s="624" t="str">
        <f t="shared" si="49"/>
        <v>175163724</v>
      </c>
      <c r="C808" s="628">
        <f t="shared" si="50"/>
        <v>45747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НЕДВИЖИМИ ИМОТИ СОФИЯ</v>
      </c>
      <c r="B809" s="624" t="str">
        <f t="shared" si="49"/>
        <v>175163724</v>
      </c>
      <c r="C809" s="628">
        <f t="shared" si="50"/>
        <v>45747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НЕДВИЖИМИ ИМОТИ СОФИЯ</v>
      </c>
      <c r="B810" s="624" t="str">
        <f t="shared" si="49"/>
        <v>175163724</v>
      </c>
      <c r="C810" s="628">
        <f t="shared" si="50"/>
        <v>45747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НЕДВИЖИМИ ИМОТИ СОФИЯ</v>
      </c>
      <c r="B811" s="624" t="str">
        <f t="shared" si="49"/>
        <v>175163724</v>
      </c>
      <c r="C811" s="628">
        <f t="shared" si="50"/>
        <v>45747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НЕДВИЖИМИ ИМОТИ СОФИЯ</v>
      </c>
      <c r="B812" s="624" t="str">
        <f t="shared" si="49"/>
        <v>175163724</v>
      </c>
      <c r="C812" s="628">
        <f t="shared" si="50"/>
        <v>45747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НЕДВИЖИМИ ИМОТИ СОФИЯ</v>
      </c>
      <c r="B813" s="624" t="str">
        <f t="shared" si="49"/>
        <v>175163724</v>
      </c>
      <c r="C813" s="628">
        <f t="shared" si="50"/>
        <v>45747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НЕДВИЖИМИ ИМОТИ СОФИЯ</v>
      </c>
      <c r="B814" s="624" t="str">
        <f t="shared" si="49"/>
        <v>175163724</v>
      </c>
      <c r="C814" s="628">
        <f t="shared" si="50"/>
        <v>45747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НЕДВИЖИМИ ИМОТИ СОФИЯ</v>
      </c>
      <c r="B815" s="624" t="str">
        <f t="shared" si="49"/>
        <v>175163724</v>
      </c>
      <c r="C815" s="628">
        <f t="shared" si="50"/>
        <v>45747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НЕДВИЖИМИ ИМОТИ СОФИЯ</v>
      </c>
      <c r="B816" s="624" t="str">
        <f t="shared" si="49"/>
        <v>175163724</v>
      </c>
      <c r="C816" s="628">
        <f t="shared" si="50"/>
        <v>45747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НЕДВИЖИМИ ИМОТИ СОФИЯ</v>
      </c>
      <c r="B817" s="624" t="str">
        <f t="shared" si="49"/>
        <v>175163724</v>
      </c>
      <c r="C817" s="628">
        <f t="shared" si="50"/>
        <v>45747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НЕДВИЖИМИ ИМОТИ СОФИЯ</v>
      </c>
      <c r="B818" s="624" t="str">
        <f t="shared" si="49"/>
        <v>175163724</v>
      </c>
      <c r="C818" s="628">
        <f t="shared" si="50"/>
        <v>45747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НЕДВИЖИМИ ИМОТИ СОФИЯ</v>
      </c>
      <c r="B819" s="624" t="str">
        <f t="shared" si="49"/>
        <v>175163724</v>
      </c>
      <c r="C819" s="628">
        <f t="shared" si="50"/>
        <v>45747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НЕДВИЖИМИ ИМОТИ СОФИЯ</v>
      </c>
      <c r="B820" s="624" t="str">
        <f t="shared" si="49"/>
        <v>175163724</v>
      </c>
      <c r="C820" s="628">
        <f t="shared" si="50"/>
        <v>45747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НЕДВИЖИМИ ИМОТИ СОФИЯ</v>
      </c>
      <c r="B821" s="624" t="str">
        <f t="shared" si="49"/>
        <v>175163724</v>
      </c>
      <c r="C821" s="628">
        <f t="shared" si="50"/>
        <v>45747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НЕДВИЖИМИ ИМОТИ СОФИЯ</v>
      </c>
      <c r="B822" s="624" t="str">
        <f t="shared" si="49"/>
        <v>175163724</v>
      </c>
      <c r="C822" s="628">
        <f t="shared" si="50"/>
        <v>45747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НЕДВИЖИМИ ИМОТИ СОФИЯ</v>
      </c>
      <c r="B823" s="624" t="str">
        <f t="shared" si="49"/>
        <v>175163724</v>
      </c>
      <c r="C823" s="628">
        <f t="shared" si="50"/>
        <v>45747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НЕДВИЖИМИ ИМОТИ СОФИЯ</v>
      </c>
      <c r="B824" s="624" t="str">
        <f t="shared" si="49"/>
        <v>175163724</v>
      </c>
      <c r="C824" s="628">
        <f t="shared" si="50"/>
        <v>45747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НЕДВИЖИМИ ИМОТИ СОФИЯ</v>
      </c>
      <c r="B825" s="624" t="str">
        <f t="shared" si="49"/>
        <v>175163724</v>
      </c>
      <c r="C825" s="628">
        <f t="shared" si="50"/>
        <v>45747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НЕДВИЖИМИ ИМОТИ СОФИЯ</v>
      </c>
      <c r="B826" s="624" t="str">
        <f t="shared" si="49"/>
        <v>175163724</v>
      </c>
      <c r="C826" s="628">
        <f t="shared" si="50"/>
        <v>45747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НЕДВИЖИМИ ИМОТИ СОФИЯ</v>
      </c>
      <c r="B827" s="624" t="str">
        <f t="shared" si="49"/>
        <v>175163724</v>
      </c>
      <c r="C827" s="628">
        <f t="shared" si="50"/>
        <v>45747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НЕДВИЖИМИ ИМОТИ СОФИЯ</v>
      </c>
      <c r="B828" s="624" t="str">
        <f t="shared" si="49"/>
        <v>175163724</v>
      </c>
      <c r="C828" s="628">
        <f t="shared" si="50"/>
        <v>45747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НЕДВИЖИМИ ИМОТИ СОФИЯ</v>
      </c>
      <c r="B829" s="624" t="str">
        <f t="shared" si="49"/>
        <v>175163724</v>
      </c>
      <c r="C829" s="628">
        <f t="shared" si="50"/>
        <v>45747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НЕДВИЖИМИ ИМОТИ СОФИЯ</v>
      </c>
      <c r="B830" s="624" t="str">
        <f t="shared" si="49"/>
        <v>175163724</v>
      </c>
      <c r="C830" s="628">
        <f t="shared" si="50"/>
        <v>45747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НЕДВИЖИМИ ИМОТИ СОФИЯ</v>
      </c>
      <c r="B831" s="624" t="str">
        <f t="shared" si="49"/>
        <v>175163724</v>
      </c>
      <c r="C831" s="628">
        <f t="shared" si="50"/>
        <v>45747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НЕДВИЖИМИ ИМОТИ СОФИЯ</v>
      </c>
      <c r="B832" s="624" t="str">
        <f t="shared" si="49"/>
        <v>175163724</v>
      </c>
      <c r="C832" s="628">
        <f t="shared" si="50"/>
        <v>45747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НЕДВИЖИМИ ИМОТИ СОФИЯ</v>
      </c>
      <c r="B833" s="624" t="str">
        <f t="shared" si="49"/>
        <v>175163724</v>
      </c>
      <c r="C833" s="628">
        <f t="shared" si="50"/>
        <v>45747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НЕДВИЖИМИ ИМОТИ СОФИЯ</v>
      </c>
      <c r="B834" s="624" t="str">
        <f t="shared" si="49"/>
        <v>175163724</v>
      </c>
      <c r="C834" s="628">
        <f t="shared" si="50"/>
        <v>45747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НЕДВИЖИМИ ИМОТИ СОФИЯ</v>
      </c>
      <c r="B835" s="624" t="str">
        <f t="shared" si="49"/>
        <v>175163724</v>
      </c>
      <c r="C835" s="628">
        <f t="shared" si="50"/>
        <v>45747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НЕДВИЖИМИ ИМОТИ СОФИЯ</v>
      </c>
      <c r="B836" s="624" t="str">
        <f t="shared" si="49"/>
        <v>175163724</v>
      </c>
      <c r="C836" s="628">
        <f t="shared" si="50"/>
        <v>45747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НЕДВИЖИМИ ИМОТИ СОФИЯ</v>
      </c>
      <c r="B837" s="624" t="str">
        <f t="shared" si="49"/>
        <v>175163724</v>
      </c>
      <c r="C837" s="628">
        <f t="shared" si="50"/>
        <v>45747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НЕДВИЖИМИ ИМОТИ СОФИЯ</v>
      </c>
      <c r="B838" s="624" t="str">
        <f t="shared" si="49"/>
        <v>175163724</v>
      </c>
      <c r="C838" s="628">
        <f t="shared" si="50"/>
        <v>45747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НЕДВИЖИМИ ИМОТИ СОФИЯ</v>
      </c>
      <c r="B839" s="624" t="str">
        <f t="shared" si="49"/>
        <v>175163724</v>
      </c>
      <c r="C839" s="628">
        <f t="shared" si="50"/>
        <v>45747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НЕДВИЖИМИ ИМОТИ СОФИЯ</v>
      </c>
      <c r="B840" s="624" t="str">
        <f t="shared" si="49"/>
        <v>175163724</v>
      </c>
      <c r="C840" s="628">
        <f t="shared" si="50"/>
        <v>45747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НЕДВИЖИМИ ИМОТИ СОФИЯ</v>
      </c>
      <c r="B841" s="624" t="str">
        <f t="shared" si="49"/>
        <v>175163724</v>
      </c>
      <c r="C841" s="628">
        <f t="shared" si="50"/>
        <v>45747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НЕДВИЖИМИ ИМОТИ СОФИЯ</v>
      </c>
      <c r="B842" s="624" t="str">
        <f t="shared" si="49"/>
        <v>175163724</v>
      </c>
      <c r="C842" s="628">
        <f t="shared" si="50"/>
        <v>45747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НЕДВИЖИМИ ИМОТИ СОФИЯ</v>
      </c>
      <c r="B843" s="624" t="str">
        <f t="shared" si="49"/>
        <v>175163724</v>
      </c>
      <c r="C843" s="628">
        <f t="shared" si="50"/>
        <v>45747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НЕДВИЖИМИ ИМОТИ СОФИЯ</v>
      </c>
      <c r="B844" s="624" t="str">
        <f t="shared" si="49"/>
        <v>175163724</v>
      </c>
      <c r="C844" s="628">
        <f t="shared" si="50"/>
        <v>45747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НЕДВИЖИМИ ИМОТИ СОФИЯ</v>
      </c>
      <c r="B845" s="624" t="str">
        <f t="shared" ref="B845:B910" si="52">pdeBulstat</f>
        <v>175163724</v>
      </c>
      <c r="C845" s="628">
        <f t="shared" ref="C845:C910" si="53">endDate</f>
        <v>45747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НЕДВИЖИМИ ИМОТИ СОФИЯ</v>
      </c>
      <c r="B846" s="624" t="str">
        <f t="shared" si="52"/>
        <v>175163724</v>
      </c>
      <c r="C846" s="628">
        <f t="shared" si="53"/>
        <v>45747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НЕДВИЖИМИ ИМОТИ СОФИЯ</v>
      </c>
      <c r="B847" s="624" t="str">
        <f t="shared" si="52"/>
        <v>175163724</v>
      </c>
      <c r="C847" s="628">
        <f t="shared" si="53"/>
        <v>45747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НЕДВИЖИМИ ИМОТИ СОФИЯ</v>
      </c>
      <c r="B848" s="624" t="str">
        <f t="shared" si="52"/>
        <v>175163724</v>
      </c>
      <c r="C848" s="628">
        <f t="shared" si="53"/>
        <v>45747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НЕДВИЖИМИ ИМОТИ СОФИЯ</v>
      </c>
      <c r="B849" s="624" t="str">
        <f t="shared" si="52"/>
        <v>175163724</v>
      </c>
      <c r="C849" s="628">
        <f t="shared" si="53"/>
        <v>45747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НЕДВИЖИМИ ИМОТИ СОФИЯ</v>
      </c>
      <c r="B850" s="624" t="str">
        <f t="shared" si="52"/>
        <v>175163724</v>
      </c>
      <c r="C850" s="628">
        <f t="shared" si="53"/>
        <v>45747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НЕДВИЖИМИ ИМОТИ СОФИЯ</v>
      </c>
      <c r="B851" s="624" t="str">
        <f t="shared" si="52"/>
        <v>175163724</v>
      </c>
      <c r="C851" s="628">
        <f t="shared" si="53"/>
        <v>45747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НЕДВИЖИМИ ИМОТИ СОФИЯ</v>
      </c>
      <c r="B852" s="624" t="str">
        <f t="shared" si="52"/>
        <v>175163724</v>
      </c>
      <c r="C852" s="628">
        <f t="shared" si="53"/>
        <v>45747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НЕДВИЖИМИ ИМОТИ СОФИЯ</v>
      </c>
      <c r="B853" s="624" t="str">
        <f t="shared" si="52"/>
        <v>175163724</v>
      </c>
      <c r="C853" s="628">
        <f t="shared" si="53"/>
        <v>45747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НЕДВИЖИМИ ИМОТИ СОФИЯ</v>
      </c>
      <c r="B854" s="624" t="str">
        <f t="shared" si="52"/>
        <v>175163724</v>
      </c>
      <c r="C854" s="628">
        <f t="shared" si="53"/>
        <v>45747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НЕДВИЖИМИ ИМОТИ СОФИЯ</v>
      </c>
      <c r="B855" s="624" t="str">
        <f t="shared" si="52"/>
        <v>175163724</v>
      </c>
      <c r="C855" s="628">
        <f t="shared" si="53"/>
        <v>45747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НЕДВИЖИМИ ИМОТИ СОФИЯ</v>
      </c>
      <c r="B856" s="624" t="str">
        <f t="shared" si="52"/>
        <v>175163724</v>
      </c>
      <c r="C856" s="628">
        <f t="shared" si="53"/>
        <v>45747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НЕДВИЖИМИ ИМОТИ СОФИЯ</v>
      </c>
      <c r="B857" s="624" t="str">
        <f t="shared" si="52"/>
        <v>175163724</v>
      </c>
      <c r="C857" s="628">
        <f t="shared" si="53"/>
        <v>45747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НЕДВИЖИМИ ИМОТИ СОФИЯ</v>
      </c>
      <c r="B858" s="624" t="str">
        <f t="shared" si="52"/>
        <v>175163724</v>
      </c>
      <c r="C858" s="628">
        <f t="shared" si="53"/>
        <v>45747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НЕДВИЖИМИ ИМОТИ СОФИЯ</v>
      </c>
      <c r="B859" s="624" t="str">
        <f t="shared" si="52"/>
        <v>175163724</v>
      </c>
      <c r="C859" s="628">
        <f t="shared" si="53"/>
        <v>45747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НЕДВИЖИМИ ИМОТИ СОФИЯ</v>
      </c>
      <c r="B860" s="624" t="str">
        <f t="shared" si="52"/>
        <v>175163724</v>
      </c>
      <c r="C860" s="628">
        <f t="shared" si="53"/>
        <v>45747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НЕДВИЖИМИ ИМОТИ СОФИЯ</v>
      </c>
      <c r="B861" s="624" t="str">
        <f t="shared" si="52"/>
        <v>175163724</v>
      </c>
      <c r="C861" s="628">
        <f t="shared" si="53"/>
        <v>45747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НЕДВИЖИМИ ИМОТИ СОФИЯ</v>
      </c>
      <c r="B862" s="624" t="str">
        <f t="shared" si="52"/>
        <v>175163724</v>
      </c>
      <c r="C862" s="628">
        <f t="shared" si="53"/>
        <v>45747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НЕДВИЖИМИ ИМОТИ СОФИЯ</v>
      </c>
      <c r="B863" s="624" t="str">
        <f t="shared" si="52"/>
        <v>175163724</v>
      </c>
      <c r="C863" s="628">
        <f t="shared" si="53"/>
        <v>45747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НЕДВИЖИМИ ИМОТИ СОФИЯ</v>
      </c>
      <c r="B864" s="624" t="str">
        <f t="shared" si="52"/>
        <v>175163724</v>
      </c>
      <c r="C864" s="628">
        <f t="shared" si="53"/>
        <v>45747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НЕДВИЖИМИ ИМОТИ СОФИЯ</v>
      </c>
      <c r="B865" s="624" t="str">
        <f t="shared" si="52"/>
        <v>175163724</v>
      </c>
      <c r="C865" s="628">
        <f t="shared" si="53"/>
        <v>45747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НЕДВИЖИМИ ИМОТИ СОФИЯ</v>
      </c>
      <c r="B866" s="624" t="str">
        <f t="shared" si="52"/>
        <v>175163724</v>
      </c>
      <c r="C866" s="628">
        <f t="shared" si="53"/>
        <v>45747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НЕДВИЖИМИ ИМОТИ СОФИЯ</v>
      </c>
      <c r="B867" s="624" t="str">
        <f t="shared" si="52"/>
        <v>175163724</v>
      </c>
      <c r="C867" s="628">
        <f t="shared" si="53"/>
        <v>45747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НЕДВИЖИМИ ИМОТИ СОФИЯ</v>
      </c>
      <c r="B868" s="624" t="str">
        <f t="shared" si="52"/>
        <v>175163724</v>
      </c>
      <c r="C868" s="628">
        <f t="shared" si="53"/>
        <v>45747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НЕДВИЖИМИ ИМОТИ СОФИЯ</v>
      </c>
      <c r="B869" s="624" t="str">
        <f t="shared" si="52"/>
        <v>175163724</v>
      </c>
      <c r="C869" s="628">
        <f t="shared" si="53"/>
        <v>45747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НЕДВИЖИМИ ИМОТИ СОФИЯ</v>
      </c>
      <c r="B870" s="624" t="str">
        <f t="shared" si="52"/>
        <v>175163724</v>
      </c>
      <c r="C870" s="628">
        <f t="shared" si="53"/>
        <v>45747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НЕДВИЖИМИ ИМОТИ СОФИЯ</v>
      </c>
      <c r="B871" s="624" t="str">
        <f t="shared" si="52"/>
        <v>175163724</v>
      </c>
      <c r="C871" s="628">
        <f t="shared" si="53"/>
        <v>45747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НЕДВИЖИМИ ИМОТИ СОФИЯ</v>
      </c>
      <c r="B872" s="624" t="str">
        <f t="shared" si="52"/>
        <v>175163724</v>
      </c>
      <c r="C872" s="628">
        <f t="shared" si="53"/>
        <v>45747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НЕДВИЖИМИ ИМОТИ СОФИЯ</v>
      </c>
      <c r="B873" s="624" t="str">
        <f t="shared" si="52"/>
        <v>175163724</v>
      </c>
      <c r="C873" s="628">
        <f t="shared" si="53"/>
        <v>45747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НЕДВИЖИМИ ИМОТИ СОФИЯ</v>
      </c>
      <c r="B874" s="624" t="str">
        <f t="shared" si="52"/>
        <v>175163724</v>
      </c>
      <c r="C874" s="628">
        <f t="shared" si="53"/>
        <v>45747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НЕДВИЖИМИ ИМОТИ СОФИЯ</v>
      </c>
      <c r="B875" s="624" t="str">
        <f t="shared" si="52"/>
        <v>175163724</v>
      </c>
      <c r="C875" s="628">
        <f t="shared" si="53"/>
        <v>45747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НЕДВИЖИМИ ИМОТИ СОФИЯ</v>
      </c>
      <c r="B876" s="624" t="str">
        <f t="shared" si="52"/>
        <v>175163724</v>
      </c>
      <c r="C876" s="628">
        <f t="shared" si="53"/>
        <v>45747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НЕДВИЖИМИ ИМОТИ СОФИЯ</v>
      </c>
      <c r="B877" s="624" t="str">
        <f t="shared" si="52"/>
        <v>175163724</v>
      </c>
      <c r="C877" s="628">
        <f t="shared" si="53"/>
        <v>45747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НЕДВИЖИМИ ИМОТИ СОФИЯ</v>
      </c>
      <c r="B878" s="624" t="str">
        <f t="shared" si="52"/>
        <v>175163724</v>
      </c>
      <c r="C878" s="628">
        <f t="shared" si="53"/>
        <v>45747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НЕДВИЖИМИ ИМОТИ СОФИЯ</v>
      </c>
      <c r="B879" s="624" t="str">
        <f t="shared" si="52"/>
        <v>175163724</v>
      </c>
      <c r="C879" s="628">
        <f t="shared" si="53"/>
        <v>45747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НЕДВИЖИМИ ИМОТИ СОФИЯ</v>
      </c>
      <c r="B880" s="624" t="str">
        <f t="shared" si="52"/>
        <v>175163724</v>
      </c>
      <c r="C880" s="628">
        <f t="shared" si="53"/>
        <v>45747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НЕДВИЖИМИ ИМОТИ СОФИЯ</v>
      </c>
      <c r="B881" s="624" t="str">
        <f t="shared" si="52"/>
        <v>175163724</v>
      </c>
      <c r="C881" s="628">
        <f t="shared" si="53"/>
        <v>45747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НЕДВИЖИМИ ИМОТИ СОФИЯ</v>
      </c>
      <c r="B882" s="624" t="str">
        <f t="shared" si="52"/>
        <v>175163724</v>
      </c>
      <c r="C882" s="628">
        <f t="shared" si="53"/>
        <v>45747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НЕДВИЖИМИ ИМОТИ СОФИЯ</v>
      </c>
      <c r="B883" s="624" t="str">
        <f t="shared" si="52"/>
        <v>175163724</v>
      </c>
      <c r="C883" s="628">
        <f t="shared" si="53"/>
        <v>45747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НЕДВИЖИМИ ИМОТИ СОФИЯ</v>
      </c>
      <c r="B884" s="624" t="str">
        <f t="shared" si="52"/>
        <v>175163724</v>
      </c>
      <c r="C884" s="628">
        <f t="shared" si="53"/>
        <v>45747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НЕДВИЖИМИ ИМОТИ СОФИЯ</v>
      </c>
      <c r="B885" s="624" t="str">
        <f t="shared" si="52"/>
        <v>175163724</v>
      </c>
      <c r="C885" s="628">
        <f t="shared" si="53"/>
        <v>45747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НЕДВИЖИМИ ИМОТИ СОФИЯ</v>
      </c>
      <c r="B886" s="624" t="str">
        <f t="shared" si="52"/>
        <v>175163724</v>
      </c>
      <c r="C886" s="628">
        <f t="shared" si="53"/>
        <v>45747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НЕДВИЖИМИ ИМОТИ СОФИЯ</v>
      </c>
      <c r="B887" s="624" t="str">
        <f t="shared" si="52"/>
        <v>175163724</v>
      </c>
      <c r="C887" s="628">
        <f t="shared" si="53"/>
        <v>45747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НЕДВИЖИМИ ИМОТИ СОФИЯ</v>
      </c>
      <c r="B888" s="624" t="str">
        <f t="shared" si="52"/>
        <v>175163724</v>
      </c>
      <c r="C888" s="628">
        <f t="shared" si="53"/>
        <v>45747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НЕДВИЖИМИ ИМОТИ СОФИЯ</v>
      </c>
      <c r="B889" s="624" t="str">
        <f t="shared" si="52"/>
        <v>175163724</v>
      </c>
      <c r="C889" s="628">
        <f t="shared" si="53"/>
        <v>45747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НЕДВИЖИМИ ИМОТИ СОФИЯ</v>
      </c>
      <c r="B890" s="624" t="str">
        <f t="shared" si="52"/>
        <v>175163724</v>
      </c>
      <c r="C890" s="628">
        <f t="shared" si="53"/>
        <v>45747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60106</v>
      </c>
    </row>
    <row r="891" spans="1:8">
      <c r="A891" s="624" t="str">
        <f t="shared" si="51"/>
        <v>НЕДВИЖИМИ ИМОТИ СОФИЯ</v>
      </c>
      <c r="B891" s="624" t="str">
        <f t="shared" si="52"/>
        <v>175163724</v>
      </c>
      <c r="C891" s="628">
        <f t="shared" si="53"/>
        <v>45747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НЕДВИЖИМИ ИМОТИ СОФИЯ</v>
      </c>
      <c r="B892" s="624" t="str">
        <f t="shared" si="52"/>
        <v>175163724</v>
      </c>
      <c r="C892" s="628">
        <f t="shared" si="53"/>
        <v>45747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НЕДВИЖИМИ ИМОТИ СОФИЯ</v>
      </c>
      <c r="B893" s="624" t="str">
        <f t="shared" si="52"/>
        <v>175163724</v>
      </c>
      <c r="C893" s="628">
        <f t="shared" si="53"/>
        <v>45747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НЕДВИЖИМИ ИМОТИ СОФИЯ</v>
      </c>
      <c r="B894" s="624" t="str">
        <f t="shared" si="52"/>
        <v>175163724</v>
      </c>
      <c r="C894" s="628">
        <f t="shared" si="53"/>
        <v>45747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НЕДВИЖИМИ ИМОТИ СОФИЯ</v>
      </c>
      <c r="B895" s="624" t="str">
        <f t="shared" si="52"/>
        <v>175163724</v>
      </c>
      <c r="C895" s="628">
        <f t="shared" si="53"/>
        <v>45747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НЕДВИЖИМИ ИМОТИ СОФИЯ</v>
      </c>
      <c r="B896" s="624" t="str">
        <f t="shared" si="52"/>
        <v>175163724</v>
      </c>
      <c r="C896" s="628">
        <f t="shared" si="53"/>
        <v>45747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НЕДВИЖИМИ ИМОТИ СОФИЯ</v>
      </c>
      <c r="B897" s="624" t="str">
        <f t="shared" si="52"/>
        <v>175163724</v>
      </c>
      <c r="C897" s="628">
        <f t="shared" si="53"/>
        <v>45747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1800</v>
      </c>
    </row>
    <row r="898" spans="1:8">
      <c r="A898" s="624" t="str">
        <f t="shared" si="51"/>
        <v>НЕДВИЖИМИ ИМОТИ СОФИЯ</v>
      </c>
      <c r="B898" s="624" t="str">
        <f t="shared" si="52"/>
        <v>175163724</v>
      </c>
      <c r="C898" s="628">
        <f t="shared" si="53"/>
        <v>45747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1800</v>
      </c>
    </row>
    <row r="899" spans="1:8">
      <c r="A899" s="624" t="str">
        <f t="shared" si="51"/>
        <v>НЕДВИЖИМИ ИМОТИ СОФИЯ</v>
      </c>
      <c r="B899" s="624" t="str">
        <f t="shared" si="52"/>
        <v>175163724</v>
      </c>
      <c r="C899" s="628">
        <f t="shared" si="53"/>
        <v>45747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НЕДВИЖИМИ ИМОТИ СОФИЯ</v>
      </c>
      <c r="B900" s="624" t="str">
        <f t="shared" si="52"/>
        <v>175163724</v>
      </c>
      <c r="C900" s="628">
        <f t="shared" si="53"/>
        <v>45747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НЕДВИЖИМИ ИМОТИ СОФИЯ</v>
      </c>
      <c r="B901" s="624" t="str">
        <f t="shared" si="52"/>
        <v>175163724</v>
      </c>
      <c r="C901" s="628">
        <f t="shared" si="53"/>
        <v>45747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НЕДВИЖИМИ ИМОТИ СОФИЯ</v>
      </c>
      <c r="B902" s="624" t="str">
        <f t="shared" si="52"/>
        <v>175163724</v>
      </c>
      <c r="C902" s="628">
        <f t="shared" si="53"/>
        <v>45747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НЕДВИЖИМИ ИМОТИ СОФИЯ</v>
      </c>
      <c r="B903" s="624" t="str">
        <f t="shared" si="52"/>
        <v>175163724</v>
      </c>
      <c r="C903" s="628">
        <f t="shared" si="53"/>
        <v>45747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НЕДВИЖИМИ ИМОТИ СОФИЯ</v>
      </c>
      <c r="B904" s="624" t="str">
        <f t="shared" si="52"/>
        <v>175163724</v>
      </c>
      <c r="C904" s="628">
        <f t="shared" si="53"/>
        <v>45747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НЕДВИЖИМИ ИМОТИ СОФИЯ</v>
      </c>
      <c r="B905" s="624" t="str">
        <f t="shared" si="52"/>
        <v>175163724</v>
      </c>
      <c r="C905" s="628">
        <f t="shared" si="53"/>
        <v>45747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НЕДВИЖИМИ ИМОТИ СОФИЯ</v>
      </c>
      <c r="B906" s="624" t="str">
        <f t="shared" si="52"/>
        <v>175163724</v>
      </c>
      <c r="C906" s="628">
        <f t="shared" si="53"/>
        <v>45747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НЕДВИЖИМИ ИМОТИ СОФИЯ</v>
      </c>
      <c r="B907" s="624" t="str">
        <f t="shared" si="52"/>
        <v>175163724</v>
      </c>
      <c r="C907" s="628">
        <f t="shared" si="53"/>
        <v>45747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НЕДВИЖИМИ ИМОТИ СОФИЯ</v>
      </c>
      <c r="B908" s="624" t="str">
        <f t="shared" si="52"/>
        <v>175163724</v>
      </c>
      <c r="C908" s="628">
        <f t="shared" si="53"/>
        <v>45747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1800</v>
      </c>
    </row>
    <row r="909" spans="1:8">
      <c r="A909" s="624" t="str">
        <f t="shared" si="51"/>
        <v>НЕДВИЖИМИ ИМОТИ СОФИЯ</v>
      </c>
      <c r="B909" s="624" t="str">
        <f t="shared" si="52"/>
        <v>175163724</v>
      </c>
      <c r="C909" s="628">
        <f t="shared" si="53"/>
        <v>45747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НЕДВИЖИМИ ИМОТИ СОФИЯ</v>
      </c>
      <c r="B910" s="624" t="str">
        <f t="shared" si="52"/>
        <v>175163724</v>
      </c>
      <c r="C910" s="628">
        <f t="shared" si="53"/>
        <v>45747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61906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НЕДВИЖИМИ ИМОТИ СОФИЯ</v>
      </c>
      <c r="B912" s="624" t="str">
        <f t="shared" ref="B912:B975" si="55">pdeBulstat</f>
        <v>175163724</v>
      </c>
      <c r="C912" s="628">
        <f t="shared" ref="C912:C975" si="56">endDate</f>
        <v>45747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НЕДВИЖИМИ ИМОТИ СОФИЯ</v>
      </c>
      <c r="B913" s="624" t="str">
        <f t="shared" si="55"/>
        <v>175163724</v>
      </c>
      <c r="C913" s="628">
        <f t="shared" si="56"/>
        <v>45747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НЕДВИЖИМИ ИМОТИ СОФИЯ</v>
      </c>
      <c r="B914" s="624" t="str">
        <f t="shared" si="55"/>
        <v>175163724</v>
      </c>
      <c r="C914" s="628">
        <f t="shared" si="56"/>
        <v>45747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НЕДВИЖИМИ ИМОТИ СОФИЯ</v>
      </c>
      <c r="B915" s="624" t="str">
        <f t="shared" si="55"/>
        <v>175163724</v>
      </c>
      <c r="C915" s="628">
        <f t="shared" si="56"/>
        <v>45747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НЕДВИЖИМИ ИМОТИ СОФИЯ</v>
      </c>
      <c r="B916" s="624" t="str">
        <f t="shared" si="55"/>
        <v>175163724</v>
      </c>
      <c r="C916" s="628">
        <f t="shared" si="56"/>
        <v>45747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НЕДВИЖИМИ ИМОТИ СОФИЯ</v>
      </c>
      <c r="B917" s="624" t="str">
        <f t="shared" si="55"/>
        <v>175163724</v>
      </c>
      <c r="C917" s="628">
        <f t="shared" si="56"/>
        <v>45747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НЕДВИЖИМИ ИМОТИ СОФИЯ</v>
      </c>
      <c r="B918" s="624" t="str">
        <f t="shared" si="55"/>
        <v>175163724</v>
      </c>
      <c r="C918" s="628">
        <f t="shared" si="56"/>
        <v>45747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903</v>
      </c>
    </row>
    <row r="919" spans="1:8">
      <c r="A919" s="624" t="str">
        <f t="shared" si="54"/>
        <v>НЕДВИЖИМИ ИМОТИ СОФИЯ</v>
      </c>
      <c r="B919" s="624" t="str">
        <f t="shared" si="55"/>
        <v>175163724</v>
      </c>
      <c r="C919" s="628">
        <f t="shared" si="56"/>
        <v>45747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НЕДВИЖИМИ ИМОТИ СОФИЯ</v>
      </c>
      <c r="B920" s="624" t="str">
        <f t="shared" si="55"/>
        <v>175163724</v>
      </c>
      <c r="C920" s="628">
        <f t="shared" si="56"/>
        <v>45747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903</v>
      </c>
    </row>
    <row r="921" spans="1:8">
      <c r="A921" s="624" t="str">
        <f t="shared" si="54"/>
        <v>НЕДВИЖИМИ ИМОТИ СОФИЯ</v>
      </c>
      <c r="B921" s="624" t="str">
        <f t="shared" si="55"/>
        <v>175163724</v>
      </c>
      <c r="C921" s="628">
        <f t="shared" si="56"/>
        <v>45747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903</v>
      </c>
    </row>
    <row r="922" spans="1:8">
      <c r="A922" s="624" t="str">
        <f t="shared" si="54"/>
        <v>НЕДВИЖИМИ ИМОТИ СОФИЯ</v>
      </c>
      <c r="B922" s="624" t="str">
        <f t="shared" si="55"/>
        <v>175163724</v>
      </c>
      <c r="C922" s="628">
        <f t="shared" si="56"/>
        <v>45747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НЕДВИЖИМИ ИМОТИ СОФИЯ</v>
      </c>
      <c r="B923" s="624" t="str">
        <f t="shared" si="55"/>
        <v>175163724</v>
      </c>
      <c r="C923" s="628">
        <f t="shared" si="56"/>
        <v>45747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НЕДВИЖИМИ ИМОТИ СОФИЯ</v>
      </c>
      <c r="B924" s="624" t="str">
        <f t="shared" si="55"/>
        <v>175163724</v>
      </c>
      <c r="C924" s="628">
        <f t="shared" si="56"/>
        <v>45747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НЕДВИЖИМИ ИМОТИ СОФИЯ</v>
      </c>
      <c r="B925" s="624" t="str">
        <f t="shared" si="55"/>
        <v>175163724</v>
      </c>
      <c r="C925" s="628">
        <f t="shared" si="56"/>
        <v>45747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НЕДВИЖИМИ ИМОТИ СОФИЯ</v>
      </c>
      <c r="B926" s="624" t="str">
        <f t="shared" si="55"/>
        <v>175163724</v>
      </c>
      <c r="C926" s="628">
        <f t="shared" si="56"/>
        <v>45747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НЕДВИЖИМИ ИМОТИ СОФИЯ</v>
      </c>
      <c r="B927" s="624" t="str">
        <f t="shared" si="55"/>
        <v>175163724</v>
      </c>
      <c r="C927" s="628">
        <f t="shared" si="56"/>
        <v>45747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19</v>
      </c>
    </row>
    <row r="928" spans="1:8">
      <c r="A928" s="624" t="str">
        <f t="shared" si="54"/>
        <v>НЕДВИЖИМИ ИМОТИ СОФИЯ</v>
      </c>
      <c r="B928" s="624" t="str">
        <f t="shared" si="55"/>
        <v>175163724</v>
      </c>
      <c r="C928" s="628">
        <f t="shared" si="56"/>
        <v>45747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</v>
      </c>
    </row>
    <row r="929" spans="1:8">
      <c r="A929" s="624" t="str">
        <f t="shared" si="54"/>
        <v>НЕДВИЖИМИ ИМОТИ СОФИЯ</v>
      </c>
      <c r="B929" s="624" t="str">
        <f t="shared" si="55"/>
        <v>175163724</v>
      </c>
      <c r="C929" s="628">
        <f t="shared" si="56"/>
        <v>45747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НЕДВИЖИМИ ИМОТИ СОФИЯ</v>
      </c>
      <c r="B930" s="624" t="str">
        <f t="shared" si="55"/>
        <v>175163724</v>
      </c>
      <c r="C930" s="628">
        <f t="shared" si="56"/>
        <v>45747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НЕДВИЖИМИ ИМОТИ СОФИЯ</v>
      </c>
      <c r="B931" s="624" t="str">
        <f t="shared" si="55"/>
        <v>175163724</v>
      </c>
      <c r="C931" s="628">
        <f t="shared" si="56"/>
        <v>45747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НЕДВИЖИМИ ИМОТИ СОФИЯ</v>
      </c>
      <c r="B932" s="624" t="str">
        <f t="shared" si="55"/>
        <v>175163724</v>
      </c>
      <c r="C932" s="628">
        <f t="shared" si="56"/>
        <v>45747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НЕДВИЖИМИ ИМОТИ СОФИЯ</v>
      </c>
      <c r="B933" s="624" t="str">
        <f t="shared" si="55"/>
        <v>175163724</v>
      </c>
      <c r="C933" s="628">
        <f t="shared" si="56"/>
        <v>45747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НЕДВИЖИМИ ИМОТИ СОФИЯ</v>
      </c>
      <c r="B934" s="624" t="str">
        <f t="shared" si="55"/>
        <v>175163724</v>
      </c>
      <c r="C934" s="628">
        <f t="shared" si="56"/>
        <v>45747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НЕДВИЖИМИ ИМОТИ СОФИЯ</v>
      </c>
      <c r="B935" s="624" t="str">
        <f t="shared" si="55"/>
        <v>175163724</v>
      </c>
      <c r="C935" s="628">
        <f t="shared" si="56"/>
        <v>45747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НЕДВИЖИМИ ИМОТИ СОФИЯ</v>
      </c>
      <c r="B936" s="624" t="str">
        <f t="shared" si="55"/>
        <v>175163724</v>
      </c>
      <c r="C936" s="628">
        <f t="shared" si="56"/>
        <v>45747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НЕДВИЖИМИ ИМОТИ СОФИЯ</v>
      </c>
      <c r="B937" s="624" t="str">
        <f t="shared" si="55"/>
        <v>175163724</v>
      </c>
      <c r="C937" s="628">
        <f t="shared" si="56"/>
        <v>45747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3</v>
      </c>
    </row>
    <row r="938" spans="1:8">
      <c r="A938" s="624" t="str">
        <f t="shared" si="54"/>
        <v>НЕДВИЖИМИ ИМОТИ СОФИЯ</v>
      </c>
      <c r="B938" s="624" t="str">
        <f t="shared" si="55"/>
        <v>175163724</v>
      </c>
      <c r="C938" s="628">
        <f t="shared" si="56"/>
        <v>45747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НЕДВИЖИМИ ИМОТИ СОФИЯ</v>
      </c>
      <c r="B939" s="624" t="str">
        <f t="shared" si="55"/>
        <v>175163724</v>
      </c>
      <c r="C939" s="628">
        <f t="shared" si="56"/>
        <v>45747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НЕДВИЖИМИ ИМОТИ СОФИЯ</v>
      </c>
      <c r="B940" s="624" t="str">
        <f t="shared" si="55"/>
        <v>175163724</v>
      </c>
      <c r="C940" s="628">
        <f t="shared" si="56"/>
        <v>45747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НЕДВИЖИМИ ИМОТИ СОФИЯ</v>
      </c>
      <c r="B941" s="624" t="str">
        <f t="shared" si="55"/>
        <v>175163724</v>
      </c>
      <c r="C941" s="628">
        <f t="shared" si="56"/>
        <v>45747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3</v>
      </c>
    </row>
    <row r="942" spans="1:8">
      <c r="A942" s="624" t="str">
        <f t="shared" si="54"/>
        <v>НЕДВИЖИМИ ИМОТИ СОФИЯ</v>
      </c>
      <c r="B942" s="624" t="str">
        <f t="shared" si="55"/>
        <v>175163724</v>
      </c>
      <c r="C942" s="628">
        <f t="shared" si="56"/>
        <v>45747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23</v>
      </c>
    </row>
    <row r="943" spans="1:8">
      <c r="A943" s="624" t="str">
        <f t="shared" si="54"/>
        <v>НЕДВИЖИМИ ИМОТИ СОФИЯ</v>
      </c>
      <c r="B943" s="624" t="str">
        <f t="shared" si="55"/>
        <v>175163724</v>
      </c>
      <c r="C943" s="628">
        <f t="shared" si="56"/>
        <v>45747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926</v>
      </c>
    </row>
    <row r="944" spans="1:8">
      <c r="A944" s="624" t="str">
        <f t="shared" si="54"/>
        <v>НЕДВИЖИМИ ИМОТИ СОФИЯ</v>
      </c>
      <c r="B944" s="624" t="str">
        <f t="shared" si="55"/>
        <v>175163724</v>
      </c>
      <c r="C944" s="628">
        <f t="shared" si="56"/>
        <v>45747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НЕДВИЖИМИ ИМОТИ СОФИЯ</v>
      </c>
      <c r="B945" s="624" t="str">
        <f t="shared" si="55"/>
        <v>175163724</v>
      </c>
      <c r="C945" s="628">
        <f t="shared" si="56"/>
        <v>45747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НЕДВИЖИМИ ИМОТИ СОФИЯ</v>
      </c>
      <c r="B946" s="624" t="str">
        <f t="shared" si="55"/>
        <v>175163724</v>
      </c>
      <c r="C946" s="628">
        <f t="shared" si="56"/>
        <v>45747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НЕДВИЖИМИ ИМОТИ СОФИЯ</v>
      </c>
      <c r="B947" s="624" t="str">
        <f t="shared" si="55"/>
        <v>175163724</v>
      </c>
      <c r="C947" s="628">
        <f t="shared" si="56"/>
        <v>45747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НЕДВИЖИМИ ИМОТИ СОФИЯ</v>
      </c>
      <c r="B948" s="624" t="str">
        <f t="shared" si="55"/>
        <v>175163724</v>
      </c>
      <c r="C948" s="628">
        <f t="shared" si="56"/>
        <v>45747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НЕДВИЖИМИ ИМОТИ СОФИЯ</v>
      </c>
      <c r="B949" s="624" t="str">
        <f t="shared" si="55"/>
        <v>175163724</v>
      </c>
      <c r="C949" s="628">
        <f t="shared" si="56"/>
        <v>45747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НЕДВИЖИМИ ИМОТИ СОФИЯ</v>
      </c>
      <c r="B950" s="624" t="str">
        <f t="shared" si="55"/>
        <v>175163724</v>
      </c>
      <c r="C950" s="628">
        <f t="shared" si="56"/>
        <v>45747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НЕДВИЖИМИ ИМОТИ СОФИЯ</v>
      </c>
      <c r="B951" s="624" t="str">
        <f t="shared" si="55"/>
        <v>175163724</v>
      </c>
      <c r="C951" s="628">
        <f t="shared" si="56"/>
        <v>45747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НЕДВИЖИМИ ИМОТИ СОФИЯ</v>
      </c>
      <c r="B952" s="624" t="str">
        <f t="shared" si="55"/>
        <v>175163724</v>
      </c>
      <c r="C952" s="628">
        <f t="shared" si="56"/>
        <v>45747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НЕДВИЖИМИ ИМОТИ СОФИЯ</v>
      </c>
      <c r="B953" s="624" t="str">
        <f t="shared" si="55"/>
        <v>175163724</v>
      </c>
      <c r="C953" s="628">
        <f t="shared" si="56"/>
        <v>45747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НЕДВИЖИМИ ИМОТИ СОФИЯ</v>
      </c>
      <c r="B954" s="624" t="str">
        <f t="shared" si="55"/>
        <v>175163724</v>
      </c>
      <c r="C954" s="628">
        <f t="shared" si="56"/>
        <v>45747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НЕДВИЖИМИ ИМОТИ СОФИЯ</v>
      </c>
      <c r="B955" s="624" t="str">
        <f t="shared" si="55"/>
        <v>175163724</v>
      </c>
      <c r="C955" s="628">
        <f t="shared" si="56"/>
        <v>45747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НЕДВИЖИМИ ИМОТИ СОФИЯ</v>
      </c>
      <c r="B956" s="624" t="str">
        <f t="shared" si="55"/>
        <v>175163724</v>
      </c>
      <c r="C956" s="628">
        <f t="shared" si="56"/>
        <v>45747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НЕДВИЖИМИ ИМОТИ СОФИЯ</v>
      </c>
      <c r="B957" s="624" t="str">
        <f t="shared" si="55"/>
        <v>175163724</v>
      </c>
      <c r="C957" s="628">
        <f t="shared" si="56"/>
        <v>45747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НЕДВИЖИМИ ИМОТИ СОФИЯ</v>
      </c>
      <c r="B958" s="624" t="str">
        <f t="shared" si="55"/>
        <v>175163724</v>
      </c>
      <c r="C958" s="628">
        <f t="shared" si="56"/>
        <v>45747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НЕДВИЖИМИ ИМОТИ СОФИЯ</v>
      </c>
      <c r="B959" s="624" t="str">
        <f t="shared" si="55"/>
        <v>175163724</v>
      </c>
      <c r="C959" s="628">
        <f t="shared" si="56"/>
        <v>45747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19</v>
      </c>
    </row>
    <row r="960" spans="1:8">
      <c r="A960" s="624" t="str">
        <f t="shared" si="54"/>
        <v>НЕДВИЖИМИ ИМОТИ СОФИЯ</v>
      </c>
      <c r="B960" s="624" t="str">
        <f t="shared" si="55"/>
        <v>175163724</v>
      </c>
      <c r="C960" s="628">
        <f t="shared" si="56"/>
        <v>45747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</v>
      </c>
    </row>
    <row r="961" spans="1:8">
      <c r="A961" s="624" t="str">
        <f t="shared" si="54"/>
        <v>НЕДВИЖИМИ ИМОТИ СОФИЯ</v>
      </c>
      <c r="B961" s="624" t="str">
        <f t="shared" si="55"/>
        <v>175163724</v>
      </c>
      <c r="C961" s="628">
        <f t="shared" si="56"/>
        <v>45747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НЕДВИЖИМИ ИМОТИ СОФИЯ</v>
      </c>
      <c r="B962" s="624" t="str">
        <f t="shared" si="55"/>
        <v>175163724</v>
      </c>
      <c r="C962" s="628">
        <f t="shared" si="56"/>
        <v>45747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НЕДВИЖИМИ ИМОТИ СОФИЯ</v>
      </c>
      <c r="B963" s="624" t="str">
        <f t="shared" si="55"/>
        <v>175163724</v>
      </c>
      <c r="C963" s="628">
        <f t="shared" si="56"/>
        <v>45747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НЕДВИЖИМИ ИМОТИ СОФИЯ</v>
      </c>
      <c r="B964" s="624" t="str">
        <f t="shared" si="55"/>
        <v>175163724</v>
      </c>
      <c r="C964" s="628">
        <f t="shared" si="56"/>
        <v>45747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НЕДВИЖИМИ ИМОТИ СОФИЯ</v>
      </c>
      <c r="B965" s="624" t="str">
        <f t="shared" si="55"/>
        <v>175163724</v>
      </c>
      <c r="C965" s="628">
        <f t="shared" si="56"/>
        <v>45747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НЕДВИЖИМИ ИМОТИ СОФИЯ</v>
      </c>
      <c r="B966" s="624" t="str">
        <f t="shared" si="55"/>
        <v>175163724</v>
      </c>
      <c r="C966" s="628">
        <f t="shared" si="56"/>
        <v>45747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НЕДВИЖИМИ ИМОТИ СОФИЯ</v>
      </c>
      <c r="B967" s="624" t="str">
        <f t="shared" si="55"/>
        <v>175163724</v>
      </c>
      <c r="C967" s="628">
        <f t="shared" si="56"/>
        <v>45747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НЕДВИЖИМИ ИМОТИ СОФИЯ</v>
      </c>
      <c r="B968" s="624" t="str">
        <f t="shared" si="55"/>
        <v>175163724</v>
      </c>
      <c r="C968" s="628">
        <f t="shared" si="56"/>
        <v>45747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НЕДВИЖИМИ ИМОТИ СОФИЯ</v>
      </c>
      <c r="B969" s="624" t="str">
        <f t="shared" si="55"/>
        <v>175163724</v>
      </c>
      <c r="C969" s="628">
        <f t="shared" si="56"/>
        <v>45747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3</v>
      </c>
    </row>
    <row r="970" spans="1:8">
      <c r="A970" s="624" t="str">
        <f t="shared" si="54"/>
        <v>НЕДВИЖИМИ ИМОТИ СОФИЯ</v>
      </c>
      <c r="B970" s="624" t="str">
        <f t="shared" si="55"/>
        <v>175163724</v>
      </c>
      <c r="C970" s="628">
        <f t="shared" si="56"/>
        <v>45747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НЕДВИЖИМИ ИМОТИ СОФИЯ</v>
      </c>
      <c r="B971" s="624" t="str">
        <f t="shared" si="55"/>
        <v>175163724</v>
      </c>
      <c r="C971" s="628">
        <f t="shared" si="56"/>
        <v>45747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НЕДВИЖИМИ ИМОТИ СОФИЯ</v>
      </c>
      <c r="B972" s="624" t="str">
        <f t="shared" si="55"/>
        <v>175163724</v>
      </c>
      <c r="C972" s="628">
        <f t="shared" si="56"/>
        <v>45747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НЕДВИЖИМИ ИМОТИ СОФИЯ</v>
      </c>
      <c r="B973" s="624" t="str">
        <f t="shared" si="55"/>
        <v>175163724</v>
      </c>
      <c r="C973" s="628">
        <f t="shared" si="56"/>
        <v>45747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3</v>
      </c>
    </row>
    <row r="974" spans="1:8">
      <c r="A974" s="624" t="str">
        <f t="shared" si="54"/>
        <v>НЕДВИЖИМИ ИМОТИ СОФИЯ</v>
      </c>
      <c r="B974" s="624" t="str">
        <f t="shared" si="55"/>
        <v>175163724</v>
      </c>
      <c r="C974" s="628">
        <f t="shared" si="56"/>
        <v>45747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23</v>
      </c>
    </row>
    <row r="975" spans="1:8">
      <c r="A975" s="624" t="str">
        <f t="shared" si="54"/>
        <v>НЕДВИЖИМИ ИМОТИ СОФИЯ</v>
      </c>
      <c r="B975" s="624" t="str">
        <f t="shared" si="55"/>
        <v>175163724</v>
      </c>
      <c r="C975" s="628">
        <f t="shared" si="56"/>
        <v>45747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23</v>
      </c>
    </row>
    <row r="976" spans="1:8">
      <c r="A976" s="624" t="str">
        <f t="shared" ref="A976:A1039" si="57">pdeName</f>
        <v>НЕДВИЖИМИ ИМОТИ СОФИЯ</v>
      </c>
      <c r="B976" s="624" t="str">
        <f t="shared" ref="B976:B1039" si="58">pdeBulstat</f>
        <v>175163724</v>
      </c>
      <c r="C976" s="628">
        <f t="shared" ref="C976:C1039" si="59">endDate</f>
        <v>45747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НЕДВИЖИМИ ИМОТИ СОФИЯ</v>
      </c>
      <c r="B977" s="624" t="str">
        <f t="shared" si="58"/>
        <v>175163724</v>
      </c>
      <c r="C977" s="628">
        <f t="shared" si="59"/>
        <v>45747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НЕДВИЖИМИ ИМОТИ СОФИЯ</v>
      </c>
      <c r="B978" s="624" t="str">
        <f t="shared" si="58"/>
        <v>175163724</v>
      </c>
      <c r="C978" s="628">
        <f t="shared" si="59"/>
        <v>45747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НЕДВИЖИМИ ИМОТИ СОФИЯ</v>
      </c>
      <c r="B979" s="624" t="str">
        <f t="shared" si="58"/>
        <v>175163724</v>
      </c>
      <c r="C979" s="628">
        <f t="shared" si="59"/>
        <v>45747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НЕДВИЖИМИ ИМОТИ СОФИЯ</v>
      </c>
      <c r="B980" s="624" t="str">
        <f t="shared" si="58"/>
        <v>175163724</v>
      </c>
      <c r="C980" s="628">
        <f t="shared" si="59"/>
        <v>45747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НЕДВИЖИМИ ИМОТИ СОФИЯ</v>
      </c>
      <c r="B981" s="624" t="str">
        <f t="shared" si="58"/>
        <v>175163724</v>
      </c>
      <c r="C981" s="628">
        <f t="shared" si="59"/>
        <v>45747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НЕДВИЖИМИ ИМОТИ СОФИЯ</v>
      </c>
      <c r="B982" s="624" t="str">
        <f t="shared" si="58"/>
        <v>175163724</v>
      </c>
      <c r="C982" s="628">
        <f t="shared" si="59"/>
        <v>45747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903</v>
      </c>
    </row>
    <row r="983" spans="1:8">
      <c r="A983" s="624" t="str">
        <f t="shared" si="57"/>
        <v>НЕДВИЖИМИ ИМОТИ СОФИЯ</v>
      </c>
      <c r="B983" s="624" t="str">
        <f t="shared" si="58"/>
        <v>175163724</v>
      </c>
      <c r="C983" s="628">
        <f t="shared" si="59"/>
        <v>45747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НЕДВИЖИМИ ИМОТИ СОФИЯ</v>
      </c>
      <c r="B984" s="624" t="str">
        <f t="shared" si="58"/>
        <v>175163724</v>
      </c>
      <c r="C984" s="628">
        <f t="shared" si="59"/>
        <v>45747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903</v>
      </c>
    </row>
    <row r="985" spans="1:8">
      <c r="A985" s="624" t="str">
        <f t="shared" si="57"/>
        <v>НЕДВИЖИМИ ИМОТИ СОФИЯ</v>
      </c>
      <c r="B985" s="624" t="str">
        <f t="shared" si="58"/>
        <v>175163724</v>
      </c>
      <c r="C985" s="628">
        <f t="shared" si="59"/>
        <v>45747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903</v>
      </c>
    </row>
    <row r="986" spans="1:8">
      <c r="A986" s="624" t="str">
        <f t="shared" si="57"/>
        <v>НЕДВИЖИМИ ИМОТИ СОФИЯ</v>
      </c>
      <c r="B986" s="624" t="str">
        <f t="shared" si="58"/>
        <v>175163724</v>
      </c>
      <c r="C986" s="628">
        <f t="shared" si="59"/>
        <v>45747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НЕДВИЖИМИ ИМОТИ СОФИЯ</v>
      </c>
      <c r="B987" s="624" t="str">
        <f t="shared" si="58"/>
        <v>175163724</v>
      </c>
      <c r="C987" s="628">
        <f t="shared" si="59"/>
        <v>45747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НЕДВИЖИМИ ИМОТИ СОФИЯ</v>
      </c>
      <c r="B988" s="624" t="str">
        <f t="shared" si="58"/>
        <v>175163724</v>
      </c>
      <c r="C988" s="628">
        <f t="shared" si="59"/>
        <v>45747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НЕДВИЖИМИ ИМОТИ СОФИЯ</v>
      </c>
      <c r="B989" s="624" t="str">
        <f t="shared" si="58"/>
        <v>175163724</v>
      </c>
      <c r="C989" s="628">
        <f t="shared" si="59"/>
        <v>45747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НЕДВИЖИМИ ИМОТИ СОФИЯ</v>
      </c>
      <c r="B990" s="624" t="str">
        <f t="shared" si="58"/>
        <v>175163724</v>
      </c>
      <c r="C990" s="628">
        <f t="shared" si="59"/>
        <v>45747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НЕДВИЖИМИ ИМОТИ СОФИЯ</v>
      </c>
      <c r="B991" s="624" t="str">
        <f t="shared" si="58"/>
        <v>175163724</v>
      </c>
      <c r="C991" s="628">
        <f t="shared" si="59"/>
        <v>45747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НЕДВИЖИМИ ИМОТИ СОФИЯ</v>
      </c>
      <c r="B992" s="624" t="str">
        <f t="shared" si="58"/>
        <v>175163724</v>
      </c>
      <c r="C992" s="628">
        <f t="shared" si="59"/>
        <v>45747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НЕДВИЖИМИ ИМОТИ СОФИЯ</v>
      </c>
      <c r="B993" s="624" t="str">
        <f t="shared" si="58"/>
        <v>175163724</v>
      </c>
      <c r="C993" s="628">
        <f t="shared" si="59"/>
        <v>45747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НЕДВИЖИМИ ИМОТИ СОФИЯ</v>
      </c>
      <c r="B994" s="624" t="str">
        <f t="shared" si="58"/>
        <v>175163724</v>
      </c>
      <c r="C994" s="628">
        <f t="shared" si="59"/>
        <v>45747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НЕДВИЖИМИ ИМОТИ СОФИЯ</v>
      </c>
      <c r="B995" s="624" t="str">
        <f t="shared" si="58"/>
        <v>175163724</v>
      </c>
      <c r="C995" s="628">
        <f t="shared" si="59"/>
        <v>45747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НЕДВИЖИМИ ИМОТИ СОФИЯ</v>
      </c>
      <c r="B996" s="624" t="str">
        <f t="shared" si="58"/>
        <v>175163724</v>
      </c>
      <c r="C996" s="628">
        <f t="shared" si="59"/>
        <v>45747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НЕДВИЖИМИ ИМОТИ СОФИЯ</v>
      </c>
      <c r="B997" s="624" t="str">
        <f t="shared" si="58"/>
        <v>175163724</v>
      </c>
      <c r="C997" s="628">
        <f t="shared" si="59"/>
        <v>45747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НЕДВИЖИМИ ИМОТИ СОФИЯ</v>
      </c>
      <c r="B998" s="624" t="str">
        <f t="shared" si="58"/>
        <v>175163724</v>
      </c>
      <c r="C998" s="628">
        <f t="shared" si="59"/>
        <v>45747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НЕДВИЖИМИ ИМОТИ СОФИЯ</v>
      </c>
      <c r="B999" s="624" t="str">
        <f t="shared" si="58"/>
        <v>175163724</v>
      </c>
      <c r="C999" s="628">
        <f t="shared" si="59"/>
        <v>45747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НЕДВИЖИМИ ИМОТИ СОФИЯ</v>
      </c>
      <c r="B1000" s="624" t="str">
        <f t="shared" si="58"/>
        <v>175163724</v>
      </c>
      <c r="C1000" s="628">
        <f t="shared" si="59"/>
        <v>45747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НЕДВИЖИМИ ИМОТИ СОФИЯ</v>
      </c>
      <c r="B1001" s="624" t="str">
        <f t="shared" si="58"/>
        <v>175163724</v>
      </c>
      <c r="C1001" s="628">
        <f t="shared" si="59"/>
        <v>45747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НЕДВИЖИМИ ИМОТИ СОФИЯ</v>
      </c>
      <c r="B1002" s="624" t="str">
        <f t="shared" si="58"/>
        <v>175163724</v>
      </c>
      <c r="C1002" s="628">
        <f t="shared" si="59"/>
        <v>45747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НЕДВИЖИМИ ИМОТИ СОФИЯ</v>
      </c>
      <c r="B1003" s="624" t="str">
        <f t="shared" si="58"/>
        <v>175163724</v>
      </c>
      <c r="C1003" s="628">
        <f t="shared" si="59"/>
        <v>45747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НЕДВИЖИМИ ИМОТИ СОФИЯ</v>
      </c>
      <c r="B1004" s="624" t="str">
        <f t="shared" si="58"/>
        <v>175163724</v>
      </c>
      <c r="C1004" s="628">
        <f t="shared" si="59"/>
        <v>45747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НЕДВИЖИМИ ИМОТИ СОФИЯ</v>
      </c>
      <c r="B1005" s="624" t="str">
        <f t="shared" si="58"/>
        <v>175163724</v>
      </c>
      <c r="C1005" s="628">
        <f t="shared" si="59"/>
        <v>45747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НЕДВИЖИМИ ИМОТИ СОФИЯ</v>
      </c>
      <c r="B1006" s="624" t="str">
        <f t="shared" si="58"/>
        <v>175163724</v>
      </c>
      <c r="C1006" s="628">
        <f t="shared" si="59"/>
        <v>45747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НЕДВИЖИМИ ИМОТИ СОФИЯ</v>
      </c>
      <c r="B1007" s="624" t="str">
        <f t="shared" si="58"/>
        <v>175163724</v>
      </c>
      <c r="C1007" s="628">
        <f t="shared" si="59"/>
        <v>45747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903</v>
      </c>
    </row>
    <row r="1008" spans="1:8">
      <c r="A1008" s="624" t="str">
        <f t="shared" si="57"/>
        <v>НЕДВИЖИМИ ИМОТИ СОФИЯ</v>
      </c>
      <c r="B1008" s="624" t="str">
        <f t="shared" si="58"/>
        <v>175163724</v>
      </c>
      <c r="C1008" s="628">
        <f t="shared" si="59"/>
        <v>45747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НЕДВИЖИМИ ИМОТИ СОФИЯ</v>
      </c>
      <c r="B1009" s="624" t="str">
        <f t="shared" si="58"/>
        <v>175163724</v>
      </c>
      <c r="C1009" s="628">
        <f t="shared" si="59"/>
        <v>45747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НЕДВИЖИМИ ИМОТИ СОФИЯ</v>
      </c>
      <c r="B1010" s="624" t="str">
        <f t="shared" si="58"/>
        <v>175163724</v>
      </c>
      <c r="C1010" s="628">
        <f t="shared" si="59"/>
        <v>45747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НЕДВИЖИМИ ИМОТИ СОФИЯ</v>
      </c>
      <c r="B1011" s="624" t="str">
        <f t="shared" si="58"/>
        <v>175163724</v>
      </c>
      <c r="C1011" s="628">
        <f t="shared" si="59"/>
        <v>45747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НЕДВИЖИМИ ИМОТИ СОФИЯ</v>
      </c>
      <c r="B1012" s="624" t="str">
        <f t="shared" si="58"/>
        <v>175163724</v>
      </c>
      <c r="C1012" s="628">
        <f t="shared" si="59"/>
        <v>45747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20384</v>
      </c>
    </row>
    <row r="1013" spans="1:8">
      <c r="A1013" s="624" t="str">
        <f t="shared" si="57"/>
        <v>НЕДВИЖИМИ ИМОТИ СОФИЯ</v>
      </c>
      <c r="B1013" s="624" t="str">
        <f t="shared" si="58"/>
        <v>175163724</v>
      </c>
      <c r="C1013" s="628">
        <f t="shared" si="59"/>
        <v>45747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20384</v>
      </c>
    </row>
    <row r="1014" spans="1:8">
      <c r="A1014" s="624" t="str">
        <f t="shared" si="57"/>
        <v>НЕДВИЖИМИ ИМОТИ СОФИЯ</v>
      </c>
      <c r="B1014" s="624" t="str">
        <f t="shared" si="58"/>
        <v>175163724</v>
      </c>
      <c r="C1014" s="628">
        <f t="shared" si="59"/>
        <v>45747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НЕДВИЖИМИ ИМОТИ СОФИЯ</v>
      </c>
      <c r="B1015" s="624" t="str">
        <f t="shared" si="58"/>
        <v>175163724</v>
      </c>
      <c r="C1015" s="628">
        <f t="shared" si="59"/>
        <v>45747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НЕДВИЖИМИ ИМОТИ СОФИЯ</v>
      </c>
      <c r="B1016" s="624" t="str">
        <f t="shared" si="58"/>
        <v>175163724</v>
      </c>
      <c r="C1016" s="628">
        <f t="shared" si="59"/>
        <v>45747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НЕДВИЖИМИ ИМОТИ СОФИЯ</v>
      </c>
      <c r="B1017" s="624" t="str">
        <f t="shared" si="58"/>
        <v>175163724</v>
      </c>
      <c r="C1017" s="628">
        <f t="shared" si="59"/>
        <v>45747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НЕДВИЖИМИ ИМОТИ СОФИЯ</v>
      </c>
      <c r="B1018" s="624" t="str">
        <f t="shared" si="58"/>
        <v>175163724</v>
      </c>
      <c r="C1018" s="628">
        <f t="shared" si="59"/>
        <v>45747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НЕДВИЖИМИ ИМОТИ СОФИЯ</v>
      </c>
      <c r="B1019" s="624" t="str">
        <f t="shared" si="58"/>
        <v>175163724</v>
      </c>
      <c r="C1019" s="628">
        <f t="shared" si="59"/>
        <v>45747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22000</v>
      </c>
    </row>
    <row r="1020" spans="1:8">
      <c r="A1020" s="624" t="str">
        <f t="shared" si="57"/>
        <v>НЕДВИЖИМИ ИМОТИ СОФИЯ</v>
      </c>
      <c r="B1020" s="624" t="str">
        <f t="shared" si="58"/>
        <v>175163724</v>
      </c>
      <c r="C1020" s="628">
        <f t="shared" si="59"/>
        <v>45747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НЕДВИЖИМИ ИМОТИ СОФИЯ</v>
      </c>
      <c r="B1021" s="624" t="str">
        <f t="shared" si="58"/>
        <v>175163724</v>
      </c>
      <c r="C1021" s="628">
        <f t="shared" si="59"/>
        <v>45747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НЕДВИЖИМИ ИМОТИ СОФИЯ</v>
      </c>
      <c r="B1022" s="624" t="str">
        <f t="shared" si="58"/>
        <v>175163724</v>
      </c>
      <c r="C1022" s="628">
        <f t="shared" si="59"/>
        <v>45747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42384</v>
      </c>
    </row>
    <row r="1023" spans="1:8">
      <c r="A1023" s="624" t="str">
        <f t="shared" si="57"/>
        <v>НЕДВИЖИМИ ИМОТИ СОФИЯ</v>
      </c>
      <c r="B1023" s="624" t="str">
        <f t="shared" si="58"/>
        <v>175163724</v>
      </c>
      <c r="C1023" s="628">
        <f t="shared" si="59"/>
        <v>45747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НЕДВИЖИМИ ИМОТИ СОФИЯ</v>
      </c>
      <c r="B1024" s="624" t="str">
        <f t="shared" si="58"/>
        <v>175163724</v>
      </c>
      <c r="C1024" s="628">
        <f t="shared" si="59"/>
        <v>45747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НЕДВИЖИМИ ИМОТИ СОФИЯ</v>
      </c>
      <c r="B1025" s="624" t="str">
        <f t="shared" si="58"/>
        <v>175163724</v>
      </c>
      <c r="C1025" s="628">
        <f t="shared" si="59"/>
        <v>45747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НЕДВИЖИМИ ИМОТИ СОФИЯ</v>
      </c>
      <c r="B1026" s="624" t="str">
        <f t="shared" si="58"/>
        <v>175163724</v>
      </c>
      <c r="C1026" s="628">
        <f t="shared" si="59"/>
        <v>45747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НЕДВИЖИМИ ИМОТИ СОФИЯ</v>
      </c>
      <c r="B1027" s="624" t="str">
        <f t="shared" si="58"/>
        <v>175163724</v>
      </c>
      <c r="C1027" s="628">
        <f t="shared" si="59"/>
        <v>45747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НЕДВИЖИМИ ИМОТИ СОФИЯ</v>
      </c>
      <c r="B1028" s="624" t="str">
        <f t="shared" si="58"/>
        <v>175163724</v>
      </c>
      <c r="C1028" s="628">
        <f t="shared" si="59"/>
        <v>45747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2896</v>
      </c>
    </row>
    <row r="1029" spans="1:8">
      <c r="A1029" s="624" t="str">
        <f t="shared" si="57"/>
        <v>НЕДВИЖИМИ ИМОТИ СОФИЯ</v>
      </c>
      <c r="B1029" s="624" t="str">
        <f t="shared" si="58"/>
        <v>175163724</v>
      </c>
      <c r="C1029" s="628">
        <f t="shared" si="59"/>
        <v>45747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2896</v>
      </c>
    </row>
    <row r="1030" spans="1:8">
      <c r="A1030" s="624" t="str">
        <f t="shared" si="57"/>
        <v>НЕДВИЖИМИ ИМОТИ СОФИЯ</v>
      </c>
      <c r="B1030" s="624" t="str">
        <f t="shared" si="58"/>
        <v>175163724</v>
      </c>
      <c r="C1030" s="628">
        <f t="shared" si="59"/>
        <v>45747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НЕДВИЖИМИ ИМОТИ СОФИЯ</v>
      </c>
      <c r="B1031" s="624" t="str">
        <f t="shared" si="58"/>
        <v>175163724</v>
      </c>
      <c r="C1031" s="628">
        <f t="shared" si="59"/>
        <v>45747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НЕДВИЖИМИ ИМОТИ СОФИЯ</v>
      </c>
      <c r="B1032" s="624" t="str">
        <f t="shared" si="58"/>
        <v>175163724</v>
      </c>
      <c r="C1032" s="628">
        <f t="shared" si="59"/>
        <v>45747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НЕДВИЖИМИ ИМОТИ СОФИЯ</v>
      </c>
      <c r="B1033" s="624" t="str">
        <f t="shared" si="58"/>
        <v>175163724</v>
      </c>
      <c r="C1033" s="628">
        <f t="shared" si="59"/>
        <v>45747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126</v>
      </c>
    </row>
    <row r="1034" spans="1:8">
      <c r="A1034" s="624" t="str">
        <f t="shared" si="57"/>
        <v>НЕДВИЖИМИ ИМОТИ СОФИЯ</v>
      </c>
      <c r="B1034" s="624" t="str">
        <f t="shared" si="58"/>
        <v>175163724</v>
      </c>
      <c r="C1034" s="628">
        <f t="shared" si="59"/>
        <v>45747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НЕДВИЖИМИ ИМОТИ СОФИЯ</v>
      </c>
      <c r="B1035" s="624" t="str">
        <f t="shared" si="58"/>
        <v>175163724</v>
      </c>
      <c r="C1035" s="628">
        <f t="shared" si="59"/>
        <v>45747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126</v>
      </c>
    </row>
    <row r="1036" spans="1:8">
      <c r="A1036" s="624" t="str">
        <f t="shared" si="57"/>
        <v>НЕДВИЖИМИ ИМОТИ СОФИЯ</v>
      </c>
      <c r="B1036" s="624" t="str">
        <f t="shared" si="58"/>
        <v>175163724</v>
      </c>
      <c r="C1036" s="628">
        <f t="shared" si="59"/>
        <v>45747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НЕДВИЖИМИ ИМОТИ СОФИЯ</v>
      </c>
      <c r="B1037" s="624" t="str">
        <f t="shared" si="58"/>
        <v>175163724</v>
      </c>
      <c r="C1037" s="628">
        <f t="shared" si="59"/>
        <v>45747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НЕДВИЖИМИ ИМОТИ СОФИЯ</v>
      </c>
      <c r="B1038" s="624" t="str">
        <f t="shared" si="58"/>
        <v>175163724</v>
      </c>
      <c r="C1038" s="628">
        <f t="shared" si="59"/>
        <v>45747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13225</v>
      </c>
    </row>
    <row r="1039" spans="1:8">
      <c r="A1039" s="624" t="str">
        <f t="shared" si="57"/>
        <v>НЕДВИЖИМИ ИМОТИ СОФИЯ</v>
      </c>
      <c r="B1039" s="624" t="str">
        <f t="shared" si="58"/>
        <v>175163724</v>
      </c>
      <c r="C1039" s="628">
        <f t="shared" si="59"/>
        <v>45747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НЕДВИЖИМИ ИМОТИ СОФИЯ</v>
      </c>
      <c r="B1040" s="624" t="str">
        <f t="shared" ref="B1040:B1103" si="61">pdeBulstat</f>
        <v>175163724</v>
      </c>
      <c r="C1040" s="628">
        <f t="shared" ref="C1040:C1103" si="62">endDate</f>
        <v>45747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8840</v>
      </c>
    </row>
    <row r="1041" spans="1:8">
      <c r="A1041" s="624" t="str">
        <f t="shared" si="60"/>
        <v>НЕДВИЖИМИ ИМОТИ СОФИЯ</v>
      </c>
      <c r="B1041" s="624" t="str">
        <f t="shared" si="61"/>
        <v>175163724</v>
      </c>
      <c r="C1041" s="628">
        <f t="shared" si="62"/>
        <v>45747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4369</v>
      </c>
    </row>
    <row r="1042" spans="1:8">
      <c r="A1042" s="624" t="str">
        <f t="shared" si="60"/>
        <v>НЕДВИЖИМИ ИМОТИ СОФИЯ</v>
      </c>
      <c r="B1042" s="624" t="str">
        <f t="shared" si="61"/>
        <v>175163724</v>
      </c>
      <c r="C1042" s="628">
        <f t="shared" si="62"/>
        <v>45747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НЕДВИЖИМИ ИМОТИ СОФИЯ</v>
      </c>
      <c r="B1043" s="624" t="str">
        <f t="shared" si="61"/>
        <v>175163724</v>
      </c>
      <c r="C1043" s="628">
        <f t="shared" si="62"/>
        <v>45747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16</v>
      </c>
    </row>
    <row r="1044" spans="1:8">
      <c r="A1044" s="624" t="str">
        <f t="shared" si="60"/>
        <v>НЕДВИЖИМИ ИМОТИ СОФИЯ</v>
      </c>
      <c r="B1044" s="624" t="str">
        <f t="shared" si="61"/>
        <v>175163724</v>
      </c>
      <c r="C1044" s="628">
        <f t="shared" si="62"/>
        <v>45747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НЕДВИЖИМИ ИМОТИ СОФИЯ</v>
      </c>
      <c r="B1045" s="624" t="str">
        <f t="shared" si="61"/>
        <v>175163724</v>
      </c>
      <c r="C1045" s="628">
        <f t="shared" si="62"/>
        <v>45747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16</v>
      </c>
    </row>
    <row r="1046" spans="1:8">
      <c r="A1046" s="624" t="str">
        <f t="shared" si="60"/>
        <v>НЕДВИЖИМИ ИМОТИ СОФИЯ</v>
      </c>
      <c r="B1046" s="624" t="str">
        <f t="shared" si="61"/>
        <v>175163724</v>
      </c>
      <c r="C1046" s="628">
        <f t="shared" si="62"/>
        <v>45747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НЕДВИЖИМИ ИМОТИ СОФИЯ</v>
      </c>
      <c r="B1047" s="624" t="str">
        <f t="shared" si="61"/>
        <v>175163724</v>
      </c>
      <c r="C1047" s="628">
        <f t="shared" si="62"/>
        <v>45747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НЕДВИЖИМИ ИМОТИ СОФИЯ</v>
      </c>
      <c r="B1048" s="624" t="str">
        <f t="shared" si="61"/>
        <v>175163724</v>
      </c>
      <c r="C1048" s="628">
        <f t="shared" si="62"/>
        <v>45747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8</v>
      </c>
    </row>
    <row r="1049" spans="1:8">
      <c r="A1049" s="624" t="str">
        <f t="shared" si="60"/>
        <v>НЕДВИЖИМИ ИМОТИ СОФИЯ</v>
      </c>
      <c r="B1049" s="624" t="str">
        <f t="shared" si="61"/>
        <v>175163724</v>
      </c>
      <c r="C1049" s="628">
        <f t="shared" si="62"/>
        <v>45747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16255</v>
      </c>
    </row>
    <row r="1050" spans="1:8">
      <c r="A1050" s="624" t="str">
        <f t="shared" si="60"/>
        <v>НЕДВИЖИМИ ИМОТИ СОФИЯ</v>
      </c>
      <c r="B1050" s="624" t="str">
        <f t="shared" si="61"/>
        <v>175163724</v>
      </c>
      <c r="C1050" s="628">
        <f t="shared" si="62"/>
        <v>45747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58639</v>
      </c>
    </row>
    <row r="1051" spans="1:8">
      <c r="A1051" s="624" t="str">
        <f t="shared" si="60"/>
        <v>НЕДВИЖИМИ ИМОТИ СОФИЯ</v>
      </c>
      <c r="B1051" s="624" t="str">
        <f t="shared" si="61"/>
        <v>175163724</v>
      </c>
      <c r="C1051" s="628">
        <f t="shared" si="62"/>
        <v>45747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НЕДВИЖИМИ ИМОТИ СОФИЯ</v>
      </c>
      <c r="B1052" s="624" t="str">
        <f t="shared" si="61"/>
        <v>175163724</v>
      </c>
      <c r="C1052" s="628">
        <f t="shared" si="62"/>
        <v>45747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НЕДВИЖИМИ ИМОТИ СОФИЯ</v>
      </c>
      <c r="B1053" s="624" t="str">
        <f t="shared" si="61"/>
        <v>175163724</v>
      </c>
      <c r="C1053" s="628">
        <f t="shared" si="62"/>
        <v>45747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НЕДВИЖИМИ ИМОТИ СОФИЯ</v>
      </c>
      <c r="B1054" s="624" t="str">
        <f t="shared" si="61"/>
        <v>175163724</v>
      </c>
      <c r="C1054" s="628">
        <f t="shared" si="62"/>
        <v>45747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НЕДВИЖИМИ ИМОТИ СОФИЯ</v>
      </c>
      <c r="B1055" s="624" t="str">
        <f t="shared" si="61"/>
        <v>175163724</v>
      </c>
      <c r="C1055" s="628">
        <f t="shared" si="62"/>
        <v>45747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НЕДВИЖИМИ ИМОТИ СОФИЯ</v>
      </c>
      <c r="B1056" s="624" t="str">
        <f t="shared" si="61"/>
        <v>175163724</v>
      </c>
      <c r="C1056" s="628">
        <f t="shared" si="62"/>
        <v>45747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НЕДВИЖИМИ ИМОТИ СОФИЯ</v>
      </c>
      <c r="B1057" s="624" t="str">
        <f t="shared" si="61"/>
        <v>175163724</v>
      </c>
      <c r="C1057" s="628">
        <f t="shared" si="62"/>
        <v>45747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НЕДВИЖИМИ ИМОТИ СОФИЯ</v>
      </c>
      <c r="B1058" s="624" t="str">
        <f t="shared" si="61"/>
        <v>175163724</v>
      </c>
      <c r="C1058" s="628">
        <f t="shared" si="62"/>
        <v>45747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НЕДВИЖИМИ ИМОТИ СОФИЯ</v>
      </c>
      <c r="B1059" s="624" t="str">
        <f t="shared" si="61"/>
        <v>175163724</v>
      </c>
      <c r="C1059" s="628">
        <f t="shared" si="62"/>
        <v>45747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НЕДВИЖИМИ ИМОТИ СОФИЯ</v>
      </c>
      <c r="B1060" s="624" t="str">
        <f t="shared" si="61"/>
        <v>175163724</v>
      </c>
      <c r="C1060" s="628">
        <f t="shared" si="62"/>
        <v>45747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НЕДВИЖИМИ ИМОТИ СОФИЯ</v>
      </c>
      <c r="B1061" s="624" t="str">
        <f t="shared" si="61"/>
        <v>175163724</v>
      </c>
      <c r="C1061" s="628">
        <f t="shared" si="62"/>
        <v>45747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НЕДВИЖИМИ ИМОТИ СОФИЯ</v>
      </c>
      <c r="B1062" s="624" t="str">
        <f t="shared" si="61"/>
        <v>175163724</v>
      </c>
      <c r="C1062" s="628">
        <f t="shared" si="62"/>
        <v>45747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НЕДВИЖИМИ ИМОТИ СОФИЯ</v>
      </c>
      <c r="B1063" s="624" t="str">
        <f t="shared" si="61"/>
        <v>175163724</v>
      </c>
      <c r="C1063" s="628">
        <f t="shared" si="62"/>
        <v>45747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НЕДВИЖИМИ ИМОТИ СОФИЯ</v>
      </c>
      <c r="B1064" s="624" t="str">
        <f t="shared" si="61"/>
        <v>175163724</v>
      </c>
      <c r="C1064" s="628">
        <f t="shared" si="62"/>
        <v>45747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НЕДВИЖИМИ ИМОТИ СОФИЯ</v>
      </c>
      <c r="B1065" s="624" t="str">
        <f t="shared" si="61"/>
        <v>175163724</v>
      </c>
      <c r="C1065" s="628">
        <f t="shared" si="62"/>
        <v>45747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НЕДВИЖИМИ ИМОТИ СОФИЯ</v>
      </c>
      <c r="B1066" s="624" t="str">
        <f t="shared" si="61"/>
        <v>175163724</v>
      </c>
      <c r="C1066" s="628">
        <f t="shared" si="62"/>
        <v>45747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НЕДВИЖИМИ ИМОТИ СОФИЯ</v>
      </c>
      <c r="B1067" s="624" t="str">
        <f t="shared" si="61"/>
        <v>175163724</v>
      </c>
      <c r="C1067" s="628">
        <f t="shared" si="62"/>
        <v>45747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НЕДВИЖИМИ ИМОТИ СОФИЯ</v>
      </c>
      <c r="B1068" s="624" t="str">
        <f t="shared" si="61"/>
        <v>175163724</v>
      </c>
      <c r="C1068" s="628">
        <f t="shared" si="62"/>
        <v>45747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НЕДВИЖИМИ ИМОТИ СОФИЯ</v>
      </c>
      <c r="B1069" s="624" t="str">
        <f t="shared" si="61"/>
        <v>175163724</v>
      </c>
      <c r="C1069" s="628">
        <f t="shared" si="62"/>
        <v>45747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НЕДВИЖИМИ ИМОТИ СОФИЯ</v>
      </c>
      <c r="B1070" s="624" t="str">
        <f t="shared" si="61"/>
        <v>175163724</v>
      </c>
      <c r="C1070" s="628">
        <f t="shared" si="62"/>
        <v>45747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НЕДВИЖИМИ ИМОТИ СОФИЯ</v>
      </c>
      <c r="B1071" s="624" t="str">
        <f t="shared" si="61"/>
        <v>175163724</v>
      </c>
      <c r="C1071" s="628">
        <f t="shared" si="62"/>
        <v>45747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2896</v>
      </c>
    </row>
    <row r="1072" spans="1:8">
      <c r="A1072" s="624" t="str">
        <f t="shared" si="60"/>
        <v>НЕДВИЖИМИ ИМОТИ СОФИЯ</v>
      </c>
      <c r="B1072" s="624" t="str">
        <f t="shared" si="61"/>
        <v>175163724</v>
      </c>
      <c r="C1072" s="628">
        <f t="shared" si="62"/>
        <v>45747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2896</v>
      </c>
    </row>
    <row r="1073" spans="1:8">
      <c r="A1073" s="624" t="str">
        <f t="shared" si="60"/>
        <v>НЕДВИЖИМИ ИМОТИ СОФИЯ</v>
      </c>
      <c r="B1073" s="624" t="str">
        <f t="shared" si="61"/>
        <v>175163724</v>
      </c>
      <c r="C1073" s="628">
        <f t="shared" si="62"/>
        <v>45747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НЕДВИЖИМИ ИМОТИ СОФИЯ</v>
      </c>
      <c r="B1074" s="624" t="str">
        <f t="shared" si="61"/>
        <v>175163724</v>
      </c>
      <c r="C1074" s="628">
        <f t="shared" si="62"/>
        <v>45747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НЕДВИЖИМИ ИМОТИ СОФИЯ</v>
      </c>
      <c r="B1075" s="624" t="str">
        <f t="shared" si="61"/>
        <v>175163724</v>
      </c>
      <c r="C1075" s="628">
        <f t="shared" si="62"/>
        <v>45747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НЕДВИЖИМИ ИМОТИ СОФИЯ</v>
      </c>
      <c r="B1076" s="624" t="str">
        <f t="shared" si="61"/>
        <v>175163724</v>
      </c>
      <c r="C1076" s="628">
        <f t="shared" si="62"/>
        <v>45747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126</v>
      </c>
    </row>
    <row r="1077" spans="1:8">
      <c r="A1077" s="624" t="str">
        <f t="shared" si="60"/>
        <v>НЕДВИЖИМИ ИМОТИ СОФИЯ</v>
      </c>
      <c r="B1077" s="624" t="str">
        <f t="shared" si="61"/>
        <v>175163724</v>
      </c>
      <c r="C1077" s="628">
        <f t="shared" si="62"/>
        <v>45747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НЕДВИЖИМИ ИМОТИ СОФИЯ</v>
      </c>
      <c r="B1078" s="624" t="str">
        <f t="shared" si="61"/>
        <v>175163724</v>
      </c>
      <c r="C1078" s="628">
        <f t="shared" si="62"/>
        <v>45747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126</v>
      </c>
    </row>
    <row r="1079" spans="1:8">
      <c r="A1079" s="624" t="str">
        <f t="shared" si="60"/>
        <v>НЕДВИЖИМИ ИМОТИ СОФИЯ</v>
      </c>
      <c r="B1079" s="624" t="str">
        <f t="shared" si="61"/>
        <v>175163724</v>
      </c>
      <c r="C1079" s="628">
        <f t="shared" si="62"/>
        <v>45747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НЕДВИЖИМИ ИМОТИ СОФИЯ</v>
      </c>
      <c r="B1080" s="624" t="str">
        <f t="shared" si="61"/>
        <v>175163724</v>
      </c>
      <c r="C1080" s="628">
        <f t="shared" si="62"/>
        <v>45747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НЕДВИЖИМИ ИМОТИ СОФИЯ</v>
      </c>
      <c r="B1081" s="624" t="str">
        <f t="shared" si="61"/>
        <v>175163724</v>
      </c>
      <c r="C1081" s="628">
        <f t="shared" si="62"/>
        <v>45747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13225</v>
      </c>
    </row>
    <row r="1082" spans="1:8">
      <c r="A1082" s="624" t="str">
        <f t="shared" si="60"/>
        <v>НЕДВИЖИМИ ИМОТИ СОФИЯ</v>
      </c>
      <c r="B1082" s="624" t="str">
        <f t="shared" si="61"/>
        <v>175163724</v>
      </c>
      <c r="C1082" s="628">
        <f t="shared" si="62"/>
        <v>45747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НЕДВИЖИМИ ИМОТИ СОФИЯ</v>
      </c>
      <c r="B1083" s="624" t="str">
        <f t="shared" si="61"/>
        <v>175163724</v>
      </c>
      <c r="C1083" s="628">
        <f t="shared" si="62"/>
        <v>45747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8840</v>
      </c>
    </row>
    <row r="1084" spans="1:8">
      <c r="A1084" s="624" t="str">
        <f t="shared" si="60"/>
        <v>НЕДВИЖИМИ ИМОТИ СОФИЯ</v>
      </c>
      <c r="B1084" s="624" t="str">
        <f t="shared" si="61"/>
        <v>175163724</v>
      </c>
      <c r="C1084" s="628">
        <f t="shared" si="62"/>
        <v>45747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4369</v>
      </c>
    </row>
    <row r="1085" spans="1:8">
      <c r="A1085" s="624" t="str">
        <f t="shared" si="60"/>
        <v>НЕДВИЖИМИ ИМОТИ СОФИЯ</v>
      </c>
      <c r="B1085" s="624" t="str">
        <f t="shared" si="61"/>
        <v>175163724</v>
      </c>
      <c r="C1085" s="628">
        <f t="shared" si="62"/>
        <v>45747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НЕДВИЖИМИ ИМОТИ СОФИЯ</v>
      </c>
      <c r="B1086" s="624" t="str">
        <f t="shared" si="61"/>
        <v>175163724</v>
      </c>
      <c r="C1086" s="628">
        <f t="shared" si="62"/>
        <v>45747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16</v>
      </c>
    </row>
    <row r="1087" spans="1:8">
      <c r="A1087" s="624" t="str">
        <f t="shared" si="60"/>
        <v>НЕДВИЖИМИ ИМОТИ СОФИЯ</v>
      </c>
      <c r="B1087" s="624" t="str">
        <f t="shared" si="61"/>
        <v>175163724</v>
      </c>
      <c r="C1087" s="628">
        <f t="shared" si="62"/>
        <v>45747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НЕДВИЖИМИ ИМОТИ СОФИЯ</v>
      </c>
      <c r="B1088" s="624" t="str">
        <f t="shared" si="61"/>
        <v>175163724</v>
      </c>
      <c r="C1088" s="628">
        <f t="shared" si="62"/>
        <v>45747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16</v>
      </c>
    </row>
    <row r="1089" spans="1:8">
      <c r="A1089" s="624" t="str">
        <f t="shared" si="60"/>
        <v>НЕДВИЖИМИ ИМОТИ СОФИЯ</v>
      </c>
      <c r="B1089" s="624" t="str">
        <f t="shared" si="61"/>
        <v>175163724</v>
      </c>
      <c r="C1089" s="628">
        <f t="shared" si="62"/>
        <v>45747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НЕДВИЖИМИ ИМОТИ СОФИЯ</v>
      </c>
      <c r="B1090" s="624" t="str">
        <f t="shared" si="61"/>
        <v>175163724</v>
      </c>
      <c r="C1090" s="628">
        <f t="shared" si="62"/>
        <v>45747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НЕДВИЖИМИ ИМОТИ СОФИЯ</v>
      </c>
      <c r="B1091" s="624" t="str">
        <f t="shared" si="61"/>
        <v>175163724</v>
      </c>
      <c r="C1091" s="628">
        <f t="shared" si="62"/>
        <v>45747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8</v>
      </c>
    </row>
    <row r="1092" spans="1:8">
      <c r="A1092" s="624" t="str">
        <f t="shared" si="60"/>
        <v>НЕДВИЖИМИ ИМОТИ СОФИЯ</v>
      </c>
      <c r="B1092" s="624" t="str">
        <f t="shared" si="61"/>
        <v>175163724</v>
      </c>
      <c r="C1092" s="628">
        <f t="shared" si="62"/>
        <v>45747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16255</v>
      </c>
    </row>
    <row r="1093" spans="1:8">
      <c r="A1093" s="624" t="str">
        <f t="shared" si="60"/>
        <v>НЕДВИЖИМИ ИМОТИ СОФИЯ</v>
      </c>
      <c r="B1093" s="624" t="str">
        <f t="shared" si="61"/>
        <v>175163724</v>
      </c>
      <c r="C1093" s="628">
        <f t="shared" si="62"/>
        <v>45747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16255</v>
      </c>
    </row>
    <row r="1094" spans="1:8">
      <c r="A1094" s="624" t="str">
        <f t="shared" si="60"/>
        <v>НЕДВИЖИМИ ИМОТИ СОФИЯ</v>
      </c>
      <c r="B1094" s="624" t="str">
        <f t="shared" si="61"/>
        <v>175163724</v>
      </c>
      <c r="C1094" s="628">
        <f t="shared" si="62"/>
        <v>45747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НЕДВИЖИМИ ИМОТИ СОФИЯ</v>
      </c>
      <c r="B1095" s="624" t="str">
        <f t="shared" si="61"/>
        <v>175163724</v>
      </c>
      <c r="C1095" s="628">
        <f t="shared" si="62"/>
        <v>45747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НЕДВИЖИМИ ИМОТИ СОФИЯ</v>
      </c>
      <c r="B1096" s="624" t="str">
        <f t="shared" si="61"/>
        <v>175163724</v>
      </c>
      <c r="C1096" s="628">
        <f t="shared" si="62"/>
        <v>45747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НЕДВИЖИМИ ИМОТИ СОФИЯ</v>
      </c>
      <c r="B1097" s="624" t="str">
        <f t="shared" si="61"/>
        <v>175163724</v>
      </c>
      <c r="C1097" s="628">
        <f t="shared" si="62"/>
        <v>45747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НЕДВИЖИМИ ИМОТИ СОФИЯ</v>
      </c>
      <c r="B1098" s="624" t="str">
        <f t="shared" si="61"/>
        <v>175163724</v>
      </c>
      <c r="C1098" s="628">
        <f t="shared" si="62"/>
        <v>45747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20384</v>
      </c>
    </row>
    <row r="1099" spans="1:8">
      <c r="A1099" s="624" t="str">
        <f t="shared" si="60"/>
        <v>НЕДВИЖИМИ ИМОТИ СОФИЯ</v>
      </c>
      <c r="B1099" s="624" t="str">
        <f t="shared" si="61"/>
        <v>175163724</v>
      </c>
      <c r="C1099" s="628">
        <f t="shared" si="62"/>
        <v>45747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20384</v>
      </c>
    </row>
    <row r="1100" spans="1:8">
      <c r="A1100" s="624" t="str">
        <f t="shared" si="60"/>
        <v>НЕДВИЖИМИ ИМОТИ СОФИЯ</v>
      </c>
      <c r="B1100" s="624" t="str">
        <f t="shared" si="61"/>
        <v>175163724</v>
      </c>
      <c r="C1100" s="628">
        <f t="shared" si="62"/>
        <v>45747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НЕДВИЖИМИ ИМОТИ СОФИЯ</v>
      </c>
      <c r="B1101" s="624" t="str">
        <f t="shared" si="61"/>
        <v>175163724</v>
      </c>
      <c r="C1101" s="628">
        <f t="shared" si="62"/>
        <v>45747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НЕДВИЖИМИ ИМОТИ СОФИЯ</v>
      </c>
      <c r="B1102" s="624" t="str">
        <f t="shared" si="61"/>
        <v>175163724</v>
      </c>
      <c r="C1102" s="628">
        <f t="shared" si="62"/>
        <v>45747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НЕДВИЖИМИ ИМОТИ СОФИЯ</v>
      </c>
      <c r="B1103" s="624" t="str">
        <f t="shared" si="61"/>
        <v>175163724</v>
      </c>
      <c r="C1103" s="628">
        <f t="shared" si="62"/>
        <v>45747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НЕДВИЖИМИ ИМОТИ СОФИЯ</v>
      </c>
      <c r="B1104" s="624" t="str">
        <f t="shared" ref="B1104:B1167" si="64">pdeBulstat</f>
        <v>175163724</v>
      </c>
      <c r="C1104" s="628">
        <f t="shared" ref="C1104:C1167" si="65">endDate</f>
        <v>45747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НЕДВИЖИМИ ИМОТИ СОФИЯ</v>
      </c>
      <c r="B1105" s="624" t="str">
        <f t="shared" si="64"/>
        <v>175163724</v>
      </c>
      <c r="C1105" s="628">
        <f t="shared" si="65"/>
        <v>45747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22000</v>
      </c>
    </row>
    <row r="1106" spans="1:8">
      <c r="A1106" s="624" t="str">
        <f t="shared" si="63"/>
        <v>НЕДВИЖИМИ ИМОТИ СОФИЯ</v>
      </c>
      <c r="B1106" s="624" t="str">
        <f t="shared" si="64"/>
        <v>175163724</v>
      </c>
      <c r="C1106" s="628">
        <f t="shared" si="65"/>
        <v>45747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НЕДВИЖИМИ ИМОТИ СОФИЯ</v>
      </c>
      <c r="B1107" s="624" t="str">
        <f t="shared" si="64"/>
        <v>175163724</v>
      </c>
      <c r="C1107" s="628">
        <f t="shared" si="65"/>
        <v>45747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НЕДВИЖИМИ ИМОТИ СОФИЯ</v>
      </c>
      <c r="B1108" s="624" t="str">
        <f t="shared" si="64"/>
        <v>175163724</v>
      </c>
      <c r="C1108" s="628">
        <f t="shared" si="65"/>
        <v>45747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42384</v>
      </c>
    </row>
    <row r="1109" spans="1:8">
      <c r="A1109" s="624" t="str">
        <f t="shared" si="63"/>
        <v>НЕДВИЖИМИ ИМОТИ СОФИЯ</v>
      </c>
      <c r="B1109" s="624" t="str">
        <f t="shared" si="64"/>
        <v>175163724</v>
      </c>
      <c r="C1109" s="628">
        <f t="shared" si="65"/>
        <v>45747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НЕДВИЖИМИ ИМОТИ СОФИЯ</v>
      </c>
      <c r="B1110" s="624" t="str">
        <f t="shared" si="64"/>
        <v>175163724</v>
      </c>
      <c r="C1110" s="628">
        <f t="shared" si="65"/>
        <v>45747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НЕДВИЖИМИ ИМОТИ СОФИЯ</v>
      </c>
      <c r="B1111" s="624" t="str">
        <f t="shared" si="64"/>
        <v>175163724</v>
      </c>
      <c r="C1111" s="628">
        <f t="shared" si="65"/>
        <v>45747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НЕДВИЖИМИ ИМОТИ СОФИЯ</v>
      </c>
      <c r="B1112" s="624" t="str">
        <f t="shared" si="64"/>
        <v>175163724</v>
      </c>
      <c r="C1112" s="628">
        <f t="shared" si="65"/>
        <v>45747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НЕДВИЖИМИ ИМОТИ СОФИЯ</v>
      </c>
      <c r="B1113" s="624" t="str">
        <f t="shared" si="64"/>
        <v>175163724</v>
      </c>
      <c r="C1113" s="628">
        <f t="shared" si="65"/>
        <v>45747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НЕДВИЖИМИ ИМОТИ СОФИЯ</v>
      </c>
      <c r="B1114" s="624" t="str">
        <f t="shared" si="64"/>
        <v>175163724</v>
      </c>
      <c r="C1114" s="628">
        <f t="shared" si="65"/>
        <v>45747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НЕДВИЖИМИ ИМОТИ СОФИЯ</v>
      </c>
      <c r="B1115" s="624" t="str">
        <f t="shared" si="64"/>
        <v>175163724</v>
      </c>
      <c r="C1115" s="628">
        <f t="shared" si="65"/>
        <v>45747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НЕДВИЖИМИ ИМОТИ СОФИЯ</v>
      </c>
      <c r="B1116" s="624" t="str">
        <f t="shared" si="64"/>
        <v>175163724</v>
      </c>
      <c r="C1116" s="628">
        <f t="shared" si="65"/>
        <v>45747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НЕДВИЖИМИ ИМОТИ СОФИЯ</v>
      </c>
      <c r="B1117" s="624" t="str">
        <f t="shared" si="64"/>
        <v>175163724</v>
      </c>
      <c r="C1117" s="628">
        <f t="shared" si="65"/>
        <v>45747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НЕДВИЖИМИ ИМОТИ СОФИЯ</v>
      </c>
      <c r="B1118" s="624" t="str">
        <f t="shared" si="64"/>
        <v>175163724</v>
      </c>
      <c r="C1118" s="628">
        <f t="shared" si="65"/>
        <v>45747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НЕДВИЖИМИ ИМОТИ СОФИЯ</v>
      </c>
      <c r="B1119" s="624" t="str">
        <f t="shared" si="64"/>
        <v>175163724</v>
      </c>
      <c r="C1119" s="628">
        <f t="shared" si="65"/>
        <v>45747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НЕДВИЖИМИ ИМОТИ СОФИЯ</v>
      </c>
      <c r="B1120" s="624" t="str">
        <f t="shared" si="64"/>
        <v>175163724</v>
      </c>
      <c r="C1120" s="628">
        <f t="shared" si="65"/>
        <v>45747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НЕДВИЖИМИ ИМОТИ СОФИЯ</v>
      </c>
      <c r="B1121" s="624" t="str">
        <f t="shared" si="64"/>
        <v>175163724</v>
      </c>
      <c r="C1121" s="628">
        <f t="shared" si="65"/>
        <v>45747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НЕДВИЖИМИ ИМОТИ СОФИЯ</v>
      </c>
      <c r="B1122" s="624" t="str">
        <f t="shared" si="64"/>
        <v>175163724</v>
      </c>
      <c r="C1122" s="628">
        <f t="shared" si="65"/>
        <v>45747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НЕДВИЖИМИ ИМОТИ СОФИЯ</v>
      </c>
      <c r="B1123" s="624" t="str">
        <f t="shared" si="64"/>
        <v>175163724</v>
      </c>
      <c r="C1123" s="628">
        <f t="shared" si="65"/>
        <v>45747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НЕДВИЖИМИ ИМОТИ СОФИЯ</v>
      </c>
      <c r="B1124" s="624" t="str">
        <f t="shared" si="64"/>
        <v>175163724</v>
      </c>
      <c r="C1124" s="628">
        <f t="shared" si="65"/>
        <v>45747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НЕДВИЖИМИ ИМОТИ СОФИЯ</v>
      </c>
      <c r="B1125" s="624" t="str">
        <f t="shared" si="64"/>
        <v>175163724</v>
      </c>
      <c r="C1125" s="628">
        <f t="shared" si="65"/>
        <v>45747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НЕДВИЖИМИ ИМОТИ СОФИЯ</v>
      </c>
      <c r="B1126" s="624" t="str">
        <f t="shared" si="64"/>
        <v>175163724</v>
      </c>
      <c r="C1126" s="628">
        <f t="shared" si="65"/>
        <v>45747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НЕДВИЖИМИ ИМОТИ СОФИЯ</v>
      </c>
      <c r="B1127" s="624" t="str">
        <f t="shared" si="64"/>
        <v>175163724</v>
      </c>
      <c r="C1127" s="628">
        <f t="shared" si="65"/>
        <v>45747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НЕДВИЖИМИ ИМОТИ СОФИЯ</v>
      </c>
      <c r="B1128" s="624" t="str">
        <f t="shared" si="64"/>
        <v>175163724</v>
      </c>
      <c r="C1128" s="628">
        <f t="shared" si="65"/>
        <v>45747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НЕДВИЖИМИ ИМОТИ СОФИЯ</v>
      </c>
      <c r="B1129" s="624" t="str">
        <f t="shared" si="64"/>
        <v>175163724</v>
      </c>
      <c r="C1129" s="628">
        <f t="shared" si="65"/>
        <v>45747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НЕДВИЖИМИ ИМОТИ СОФИЯ</v>
      </c>
      <c r="B1130" s="624" t="str">
        <f t="shared" si="64"/>
        <v>175163724</v>
      </c>
      <c r="C1130" s="628">
        <f t="shared" si="65"/>
        <v>45747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НЕДВИЖИМИ ИМОТИ СОФИЯ</v>
      </c>
      <c r="B1131" s="624" t="str">
        <f t="shared" si="64"/>
        <v>175163724</v>
      </c>
      <c r="C1131" s="628">
        <f t="shared" si="65"/>
        <v>45747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НЕДВИЖИМИ ИМОТИ СОФИЯ</v>
      </c>
      <c r="B1132" s="624" t="str">
        <f t="shared" si="64"/>
        <v>175163724</v>
      </c>
      <c r="C1132" s="628">
        <f t="shared" si="65"/>
        <v>45747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НЕДВИЖИМИ ИМОТИ СОФИЯ</v>
      </c>
      <c r="B1133" s="624" t="str">
        <f t="shared" si="64"/>
        <v>175163724</v>
      </c>
      <c r="C1133" s="628">
        <f t="shared" si="65"/>
        <v>45747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НЕДВИЖИМИ ИМОТИ СОФИЯ</v>
      </c>
      <c r="B1134" s="624" t="str">
        <f t="shared" si="64"/>
        <v>175163724</v>
      </c>
      <c r="C1134" s="628">
        <f t="shared" si="65"/>
        <v>45747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НЕДВИЖИМИ ИМОТИ СОФИЯ</v>
      </c>
      <c r="B1135" s="624" t="str">
        <f t="shared" si="64"/>
        <v>175163724</v>
      </c>
      <c r="C1135" s="628">
        <f t="shared" si="65"/>
        <v>45747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НЕДВИЖИМИ ИМОТИ СОФИЯ</v>
      </c>
      <c r="B1136" s="624" t="str">
        <f t="shared" si="64"/>
        <v>175163724</v>
      </c>
      <c r="C1136" s="628">
        <f t="shared" si="65"/>
        <v>45747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42384</v>
      </c>
    </row>
    <row r="1137" spans="1:8">
      <c r="A1137" s="624" t="str">
        <f t="shared" si="63"/>
        <v>НЕДВИЖИМИ ИМОТИ СОФИЯ</v>
      </c>
      <c r="B1137" s="624" t="str">
        <f t="shared" si="64"/>
        <v>175163724</v>
      </c>
      <c r="C1137" s="628">
        <f t="shared" si="65"/>
        <v>45747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НЕДВИЖИМИ ИМОТИ СОФИЯ</v>
      </c>
      <c r="B1138" s="624" t="str">
        <f t="shared" si="64"/>
        <v>175163724</v>
      </c>
      <c r="C1138" s="628">
        <f t="shared" si="65"/>
        <v>45747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НЕДВИЖИМИ ИМОТИ СОФИЯ</v>
      </c>
      <c r="B1139" s="624" t="str">
        <f t="shared" si="64"/>
        <v>175163724</v>
      </c>
      <c r="C1139" s="628">
        <f t="shared" si="65"/>
        <v>45747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НЕДВИЖИМИ ИМОТИ СОФИЯ</v>
      </c>
      <c r="B1140" s="624" t="str">
        <f t="shared" si="64"/>
        <v>175163724</v>
      </c>
      <c r="C1140" s="628">
        <f t="shared" si="65"/>
        <v>45747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НЕДВИЖИМИ ИМОТИ СОФИЯ</v>
      </c>
      <c r="B1141" s="624" t="str">
        <f t="shared" si="64"/>
        <v>175163724</v>
      </c>
      <c r="C1141" s="628">
        <f t="shared" si="65"/>
        <v>45747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НЕДВИЖИМИ ИМОТИ СОФИЯ</v>
      </c>
      <c r="B1142" s="624" t="str">
        <f t="shared" si="64"/>
        <v>175163724</v>
      </c>
      <c r="C1142" s="628">
        <f t="shared" si="65"/>
        <v>45747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НЕДВИЖИМИ ИМОТИ СОФИЯ</v>
      </c>
      <c r="B1143" s="624" t="str">
        <f t="shared" si="64"/>
        <v>175163724</v>
      </c>
      <c r="C1143" s="628">
        <f t="shared" si="65"/>
        <v>45747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НЕДВИЖИМИ ИМОТИ СОФИЯ</v>
      </c>
      <c r="B1144" s="624" t="str">
        <f t="shared" si="64"/>
        <v>175163724</v>
      </c>
      <c r="C1144" s="628">
        <f t="shared" si="65"/>
        <v>45747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НЕДВИЖИМИ ИМОТИ СОФИЯ</v>
      </c>
      <c r="B1145" s="624" t="str">
        <f t="shared" si="64"/>
        <v>175163724</v>
      </c>
      <c r="C1145" s="628">
        <f t="shared" si="65"/>
        <v>45747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НЕДВИЖИМИ ИМОТИ СОФИЯ</v>
      </c>
      <c r="B1146" s="624" t="str">
        <f t="shared" si="64"/>
        <v>175163724</v>
      </c>
      <c r="C1146" s="628">
        <f t="shared" si="65"/>
        <v>45747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НЕДВИЖИМИ ИМОТИ СОФИЯ</v>
      </c>
      <c r="B1147" s="624" t="str">
        <f t="shared" si="64"/>
        <v>175163724</v>
      </c>
      <c r="C1147" s="628">
        <f t="shared" si="65"/>
        <v>45747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НЕДВИЖИМИ ИМОТИ СОФИЯ</v>
      </c>
      <c r="B1148" s="624" t="str">
        <f t="shared" si="64"/>
        <v>175163724</v>
      </c>
      <c r="C1148" s="628">
        <f t="shared" si="65"/>
        <v>45747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НЕДВИЖИМИ ИМОТИ СОФИЯ</v>
      </c>
      <c r="B1149" s="624" t="str">
        <f t="shared" si="64"/>
        <v>175163724</v>
      </c>
      <c r="C1149" s="628">
        <f t="shared" si="65"/>
        <v>45747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НЕДВИЖИМИ ИМОТИ СОФИЯ</v>
      </c>
      <c r="B1150" s="624" t="str">
        <f t="shared" si="64"/>
        <v>175163724</v>
      </c>
      <c r="C1150" s="628">
        <f t="shared" si="65"/>
        <v>45747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НЕДВИЖИМИ ИМОТИ СОФИЯ</v>
      </c>
      <c r="B1151" s="624" t="str">
        <f t="shared" si="64"/>
        <v>175163724</v>
      </c>
      <c r="C1151" s="628">
        <f t="shared" si="65"/>
        <v>45747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НЕДВИЖИМИ ИМОТИ СОФИЯ</v>
      </c>
      <c r="B1152" s="624" t="str">
        <f t="shared" si="64"/>
        <v>175163724</v>
      </c>
      <c r="C1152" s="628">
        <f t="shared" si="65"/>
        <v>45747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НЕДВИЖИМИ ИМОТИ СОФИЯ</v>
      </c>
      <c r="B1153" s="624" t="str">
        <f t="shared" si="64"/>
        <v>175163724</v>
      </c>
      <c r="C1153" s="628">
        <f t="shared" si="65"/>
        <v>45747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НЕДВИЖИМИ ИМОТИ СОФИЯ</v>
      </c>
      <c r="B1154" s="624" t="str">
        <f t="shared" si="64"/>
        <v>175163724</v>
      </c>
      <c r="C1154" s="628">
        <f t="shared" si="65"/>
        <v>45747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НЕДВИЖИМИ ИМОТИ СОФИЯ</v>
      </c>
      <c r="B1155" s="624" t="str">
        <f t="shared" si="64"/>
        <v>175163724</v>
      </c>
      <c r="C1155" s="628">
        <f t="shared" si="65"/>
        <v>45747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НЕДВИЖИМИ ИМОТИ СОФИЯ</v>
      </c>
      <c r="B1156" s="624" t="str">
        <f t="shared" si="64"/>
        <v>175163724</v>
      </c>
      <c r="C1156" s="628">
        <f t="shared" si="65"/>
        <v>45747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НЕДВИЖИМИ ИМОТИ СОФИЯ</v>
      </c>
      <c r="B1157" s="624" t="str">
        <f t="shared" si="64"/>
        <v>175163724</v>
      </c>
      <c r="C1157" s="628">
        <f t="shared" si="65"/>
        <v>45747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НЕДВИЖИМИ ИМОТИ СОФИЯ</v>
      </c>
      <c r="B1158" s="624" t="str">
        <f t="shared" si="64"/>
        <v>175163724</v>
      </c>
      <c r="C1158" s="628">
        <f t="shared" si="65"/>
        <v>45747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НЕДВИЖИМИ ИМОТИ СОФИЯ</v>
      </c>
      <c r="B1159" s="624" t="str">
        <f t="shared" si="64"/>
        <v>175163724</v>
      </c>
      <c r="C1159" s="628">
        <f t="shared" si="65"/>
        <v>45747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НЕДВИЖИМИ ИМОТИ СОФИЯ</v>
      </c>
      <c r="B1160" s="624" t="str">
        <f t="shared" si="64"/>
        <v>175163724</v>
      </c>
      <c r="C1160" s="628">
        <f t="shared" si="65"/>
        <v>45747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НЕДВИЖИМИ ИМОТИ СОФИЯ</v>
      </c>
      <c r="B1161" s="624" t="str">
        <f t="shared" si="64"/>
        <v>175163724</v>
      </c>
      <c r="C1161" s="628">
        <f t="shared" si="65"/>
        <v>45747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НЕДВИЖИМИ ИМОТИ СОФИЯ</v>
      </c>
      <c r="B1162" s="624" t="str">
        <f t="shared" si="64"/>
        <v>175163724</v>
      </c>
      <c r="C1162" s="628">
        <f t="shared" si="65"/>
        <v>45747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НЕДВИЖИМИ ИМОТИ СОФИЯ</v>
      </c>
      <c r="B1163" s="624" t="str">
        <f t="shared" si="64"/>
        <v>175163724</v>
      </c>
      <c r="C1163" s="628">
        <f t="shared" si="65"/>
        <v>45747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НЕДВИЖИМИ ИМОТИ СОФИЯ</v>
      </c>
      <c r="B1164" s="624" t="str">
        <f t="shared" si="64"/>
        <v>175163724</v>
      </c>
      <c r="C1164" s="628">
        <f t="shared" si="65"/>
        <v>45747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НЕДВИЖИМИ ИМОТИ СОФИЯ</v>
      </c>
      <c r="B1165" s="624" t="str">
        <f t="shared" si="64"/>
        <v>175163724</v>
      </c>
      <c r="C1165" s="628">
        <f t="shared" si="65"/>
        <v>45747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НЕДВИЖИМИ ИМОТИ СОФИЯ</v>
      </c>
      <c r="B1166" s="624" t="str">
        <f t="shared" si="64"/>
        <v>175163724</v>
      </c>
      <c r="C1166" s="628">
        <f t="shared" si="65"/>
        <v>45747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НЕДВИЖИМИ ИМОТИ СОФИЯ</v>
      </c>
      <c r="B1167" s="624" t="str">
        <f t="shared" si="64"/>
        <v>175163724</v>
      </c>
      <c r="C1167" s="628">
        <f t="shared" si="65"/>
        <v>45747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НЕДВИЖИМИ ИМОТИ СОФИЯ</v>
      </c>
      <c r="B1168" s="624" t="str">
        <f t="shared" ref="B1168:B1195" si="67">pdeBulstat</f>
        <v>175163724</v>
      </c>
      <c r="C1168" s="628">
        <f t="shared" ref="C1168:C1195" si="68">endDate</f>
        <v>45747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НЕДВИЖИМИ ИМОТИ СОФИЯ</v>
      </c>
      <c r="B1169" s="624" t="str">
        <f t="shared" si="67"/>
        <v>175163724</v>
      </c>
      <c r="C1169" s="628">
        <f t="shared" si="68"/>
        <v>45747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НЕДВИЖИМИ ИМОТИ СОФИЯ</v>
      </c>
      <c r="B1170" s="624" t="str">
        <f t="shared" si="67"/>
        <v>175163724</v>
      </c>
      <c r="C1170" s="628">
        <f t="shared" si="68"/>
        <v>45747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НЕДВИЖИМИ ИМОТИ СОФИЯ</v>
      </c>
      <c r="B1171" s="624" t="str">
        <f t="shared" si="67"/>
        <v>175163724</v>
      </c>
      <c r="C1171" s="628">
        <f t="shared" si="68"/>
        <v>45747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НЕДВИЖИМИ ИМОТИ СОФИЯ</v>
      </c>
      <c r="B1172" s="624" t="str">
        <f t="shared" si="67"/>
        <v>175163724</v>
      </c>
      <c r="C1172" s="628">
        <f t="shared" si="68"/>
        <v>45747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НЕДВИЖИМИ ИМОТИ СОФИЯ</v>
      </c>
      <c r="B1173" s="624" t="str">
        <f t="shared" si="67"/>
        <v>175163724</v>
      </c>
      <c r="C1173" s="628">
        <f t="shared" si="68"/>
        <v>45747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НЕДВИЖИМИ ИМОТИ СОФИЯ</v>
      </c>
      <c r="B1174" s="624" t="str">
        <f t="shared" si="67"/>
        <v>175163724</v>
      </c>
      <c r="C1174" s="628">
        <f t="shared" si="68"/>
        <v>45747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НЕДВИЖИМИ ИМОТИ СОФИЯ</v>
      </c>
      <c r="B1175" s="624" t="str">
        <f t="shared" si="67"/>
        <v>175163724</v>
      </c>
      <c r="C1175" s="628">
        <f t="shared" si="68"/>
        <v>45747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НЕДВИЖИМИ ИМОТИ СОФИЯ</v>
      </c>
      <c r="B1176" s="624" t="str">
        <f t="shared" si="67"/>
        <v>175163724</v>
      </c>
      <c r="C1176" s="628">
        <f t="shared" si="68"/>
        <v>45747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НЕДВИЖИМИ ИМОТИ СОФИЯ</v>
      </c>
      <c r="B1177" s="624" t="str">
        <f t="shared" si="67"/>
        <v>175163724</v>
      </c>
      <c r="C1177" s="628">
        <f t="shared" si="68"/>
        <v>45747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НЕДВИЖИМИ ИМОТИ СОФИЯ</v>
      </c>
      <c r="B1178" s="624" t="str">
        <f t="shared" si="67"/>
        <v>175163724</v>
      </c>
      <c r="C1178" s="628">
        <f t="shared" si="68"/>
        <v>45747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НЕДВИЖИМИ ИМОТИ СОФИЯ</v>
      </c>
      <c r="B1179" s="624" t="str">
        <f t="shared" si="67"/>
        <v>175163724</v>
      </c>
      <c r="C1179" s="628">
        <f t="shared" si="68"/>
        <v>45747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НЕДВИЖИМИ ИМОТИ СОФИЯ</v>
      </c>
      <c r="B1180" s="624" t="str">
        <f t="shared" si="67"/>
        <v>175163724</v>
      </c>
      <c r="C1180" s="628">
        <f t="shared" si="68"/>
        <v>45747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НЕДВИЖИМИ ИМОТИ СОФИЯ</v>
      </c>
      <c r="B1181" s="624" t="str">
        <f t="shared" si="67"/>
        <v>175163724</v>
      </c>
      <c r="C1181" s="628">
        <f t="shared" si="68"/>
        <v>45747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НЕДВИЖИМИ ИМОТИ СОФИЯ</v>
      </c>
      <c r="B1182" s="624" t="str">
        <f t="shared" si="67"/>
        <v>175163724</v>
      </c>
      <c r="C1182" s="628">
        <f t="shared" si="68"/>
        <v>45747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НЕДВИЖИМИ ИМОТИ СОФИЯ</v>
      </c>
      <c r="B1183" s="624" t="str">
        <f t="shared" si="67"/>
        <v>175163724</v>
      </c>
      <c r="C1183" s="628">
        <f t="shared" si="68"/>
        <v>45747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НЕДВИЖИМИ ИМОТИ СОФИЯ</v>
      </c>
      <c r="B1184" s="624" t="str">
        <f t="shared" si="67"/>
        <v>175163724</v>
      </c>
      <c r="C1184" s="628">
        <f t="shared" si="68"/>
        <v>45747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НЕДВИЖИМИ ИМОТИ СОФИЯ</v>
      </c>
      <c r="B1185" s="624" t="str">
        <f t="shared" si="67"/>
        <v>175163724</v>
      </c>
      <c r="C1185" s="628">
        <f t="shared" si="68"/>
        <v>45747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НЕДВИЖИМИ ИМОТИ СОФИЯ</v>
      </c>
      <c r="B1186" s="624" t="str">
        <f t="shared" si="67"/>
        <v>175163724</v>
      </c>
      <c r="C1186" s="628">
        <f t="shared" si="68"/>
        <v>45747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НЕДВИЖИМИ ИМОТИ СОФИЯ</v>
      </c>
      <c r="B1187" s="624" t="str">
        <f t="shared" si="67"/>
        <v>175163724</v>
      </c>
      <c r="C1187" s="628">
        <f t="shared" si="68"/>
        <v>45747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НЕДВИЖИМИ ИМОТИ СОФИЯ</v>
      </c>
      <c r="B1188" s="624" t="str">
        <f t="shared" si="67"/>
        <v>175163724</v>
      </c>
      <c r="C1188" s="628">
        <f t="shared" si="68"/>
        <v>45747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НЕДВИЖИМИ ИМОТИ СОФИЯ</v>
      </c>
      <c r="B1189" s="624" t="str">
        <f t="shared" si="67"/>
        <v>175163724</v>
      </c>
      <c r="C1189" s="628">
        <f t="shared" si="68"/>
        <v>45747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НЕДВИЖИМИ ИМОТИ СОФИЯ</v>
      </c>
      <c r="B1190" s="624" t="str">
        <f t="shared" si="67"/>
        <v>175163724</v>
      </c>
      <c r="C1190" s="628">
        <f t="shared" si="68"/>
        <v>45747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НЕДВИЖИМИ ИМОТИ СОФИЯ</v>
      </c>
      <c r="B1191" s="624" t="str">
        <f t="shared" si="67"/>
        <v>175163724</v>
      </c>
      <c r="C1191" s="628">
        <f t="shared" si="68"/>
        <v>45747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НЕДВИЖИМИ ИМОТИ СОФИЯ</v>
      </c>
      <c r="B1192" s="624" t="str">
        <f t="shared" si="67"/>
        <v>175163724</v>
      </c>
      <c r="C1192" s="628">
        <f t="shared" si="68"/>
        <v>45747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НЕДВИЖИМИ ИМОТИ СОФИЯ</v>
      </c>
      <c r="B1193" s="624" t="str">
        <f t="shared" si="67"/>
        <v>175163724</v>
      </c>
      <c r="C1193" s="628">
        <f t="shared" si="68"/>
        <v>45747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НЕДВИЖИМИ ИМОТИ СОФИЯ</v>
      </c>
      <c r="B1194" s="624" t="str">
        <f t="shared" si="67"/>
        <v>175163724</v>
      </c>
      <c r="C1194" s="628">
        <f t="shared" si="68"/>
        <v>45747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НЕДВИЖИМИ ИМОТИ СОФИЯ</v>
      </c>
      <c r="B1195" s="624" t="str">
        <f t="shared" si="67"/>
        <v>175163724</v>
      </c>
      <c r="C1195" s="628">
        <f t="shared" si="68"/>
        <v>45747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НЕДВИЖИМИ ИМОТИ СОФИЯ</v>
      </c>
      <c r="B1197" s="624" t="str">
        <f t="shared" ref="B1197:B1228" si="70">pdeBulstat</f>
        <v>175163724</v>
      </c>
      <c r="C1197" s="628">
        <f t="shared" ref="C1197:C1228" si="71">endDate</f>
        <v>45747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НЕДВИЖИМИ ИМОТИ СОФИЯ</v>
      </c>
      <c r="B1198" s="624" t="str">
        <f t="shared" si="70"/>
        <v>175163724</v>
      </c>
      <c r="C1198" s="628">
        <f t="shared" si="71"/>
        <v>45747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НЕДВИЖИМИ ИМОТИ СОФИЯ</v>
      </c>
      <c r="B1199" s="624" t="str">
        <f t="shared" si="70"/>
        <v>175163724</v>
      </c>
      <c r="C1199" s="628">
        <f t="shared" si="71"/>
        <v>45747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НЕДВИЖИМИ ИМОТИ СОФИЯ</v>
      </c>
      <c r="B1200" s="624" t="str">
        <f t="shared" si="70"/>
        <v>175163724</v>
      </c>
      <c r="C1200" s="628">
        <f t="shared" si="71"/>
        <v>45747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НЕДВИЖИМИ ИМОТИ СОФИЯ</v>
      </c>
      <c r="B1201" s="624" t="str">
        <f t="shared" si="70"/>
        <v>175163724</v>
      </c>
      <c r="C1201" s="628">
        <f t="shared" si="71"/>
        <v>45747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130500</v>
      </c>
    </row>
    <row r="1202" spans="1:8">
      <c r="A1202" s="624" t="str">
        <f t="shared" si="69"/>
        <v>НЕДВИЖИМИ ИМОТИ СОФИЯ</v>
      </c>
      <c r="B1202" s="624" t="str">
        <f t="shared" si="70"/>
        <v>175163724</v>
      </c>
      <c r="C1202" s="628">
        <f t="shared" si="71"/>
        <v>45747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130500</v>
      </c>
    </row>
    <row r="1203" spans="1:8">
      <c r="A1203" s="624" t="str">
        <f t="shared" si="69"/>
        <v>НЕДВИЖИМИ ИМОТИ СОФИЯ</v>
      </c>
      <c r="B1203" s="624" t="str">
        <f t="shared" si="70"/>
        <v>175163724</v>
      </c>
      <c r="C1203" s="628">
        <f t="shared" si="71"/>
        <v>45747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НЕДВИЖИМИ ИМОТИ СОФИЯ</v>
      </c>
      <c r="B1204" s="624" t="str">
        <f t="shared" si="70"/>
        <v>175163724</v>
      </c>
      <c r="C1204" s="628">
        <f t="shared" si="71"/>
        <v>45747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НЕДВИЖИМИ ИМОТИ СОФИЯ</v>
      </c>
      <c r="B1205" s="624" t="str">
        <f t="shared" si="70"/>
        <v>175163724</v>
      </c>
      <c r="C1205" s="628">
        <f t="shared" si="71"/>
        <v>45747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НЕДВИЖИМИ ИМОТИ СОФИЯ</v>
      </c>
      <c r="B1206" s="624" t="str">
        <f t="shared" si="70"/>
        <v>175163724</v>
      </c>
      <c r="C1206" s="628">
        <f t="shared" si="71"/>
        <v>45747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НЕДВИЖИМИ ИМОТИ СОФИЯ</v>
      </c>
      <c r="B1207" s="624" t="str">
        <f t="shared" si="70"/>
        <v>175163724</v>
      </c>
      <c r="C1207" s="628">
        <f t="shared" si="71"/>
        <v>45747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НЕДВИЖИМИ ИМОТИ СОФИЯ</v>
      </c>
      <c r="B1208" s="624" t="str">
        <f t="shared" si="70"/>
        <v>175163724</v>
      </c>
      <c r="C1208" s="628">
        <f t="shared" si="71"/>
        <v>45747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НЕДВИЖИМИ ИМОТИ СОФИЯ</v>
      </c>
      <c r="B1209" s="624" t="str">
        <f t="shared" si="70"/>
        <v>175163724</v>
      </c>
      <c r="C1209" s="628">
        <f t="shared" si="71"/>
        <v>45747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НЕДВИЖИМИ ИМОТИ СОФИЯ</v>
      </c>
      <c r="B1210" s="624" t="str">
        <f t="shared" si="70"/>
        <v>175163724</v>
      </c>
      <c r="C1210" s="628">
        <f t="shared" si="71"/>
        <v>45747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НЕДВИЖИМИ ИМОТИ СОФИЯ</v>
      </c>
      <c r="B1211" s="624" t="str">
        <f t="shared" si="70"/>
        <v>175163724</v>
      </c>
      <c r="C1211" s="628">
        <f t="shared" si="71"/>
        <v>45747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НЕДВИЖИМИ ИМОТИ СОФИЯ</v>
      </c>
      <c r="B1212" s="624" t="str">
        <f t="shared" si="70"/>
        <v>175163724</v>
      </c>
      <c r="C1212" s="628">
        <f t="shared" si="71"/>
        <v>45747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НЕДВИЖИМИ ИМОТИ СОФИЯ</v>
      </c>
      <c r="B1213" s="624" t="str">
        <f t="shared" si="70"/>
        <v>175163724</v>
      </c>
      <c r="C1213" s="628">
        <f t="shared" si="71"/>
        <v>45747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НЕДВИЖИМИ ИМОТИ СОФИЯ</v>
      </c>
      <c r="B1214" s="624" t="str">
        <f t="shared" si="70"/>
        <v>175163724</v>
      </c>
      <c r="C1214" s="628">
        <f t="shared" si="71"/>
        <v>45747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НЕДВИЖИМИ ИМОТИ СОФИЯ</v>
      </c>
      <c r="B1215" s="624" t="str">
        <f t="shared" si="70"/>
        <v>175163724</v>
      </c>
      <c r="C1215" s="628">
        <f t="shared" si="71"/>
        <v>45747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НЕДВИЖИМИ ИМОТИ СОФИЯ</v>
      </c>
      <c r="B1216" s="624" t="str">
        <f t="shared" si="70"/>
        <v>175163724</v>
      </c>
      <c r="C1216" s="628">
        <f t="shared" si="71"/>
        <v>45747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НЕДВИЖИМИ ИМОТИ СОФИЯ</v>
      </c>
      <c r="B1217" s="624" t="str">
        <f t="shared" si="70"/>
        <v>175163724</v>
      </c>
      <c r="C1217" s="628">
        <f t="shared" si="71"/>
        <v>45747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НЕДВИЖИМИ ИМОТИ СОФИЯ</v>
      </c>
      <c r="B1218" s="624" t="str">
        <f t="shared" si="70"/>
        <v>175163724</v>
      </c>
      <c r="C1218" s="628">
        <f t="shared" si="71"/>
        <v>45747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НЕДВИЖИМИ ИМОТИ СОФИЯ</v>
      </c>
      <c r="B1219" s="624" t="str">
        <f t="shared" si="70"/>
        <v>175163724</v>
      </c>
      <c r="C1219" s="628">
        <f t="shared" si="71"/>
        <v>45747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НЕДВИЖИМИ ИМОТИ СОФИЯ</v>
      </c>
      <c r="B1220" s="624" t="str">
        <f t="shared" si="70"/>
        <v>175163724</v>
      </c>
      <c r="C1220" s="628">
        <f t="shared" si="71"/>
        <v>45747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НЕДВИЖИМИ ИМОТИ СОФИЯ</v>
      </c>
      <c r="B1221" s="624" t="str">
        <f t="shared" si="70"/>
        <v>175163724</v>
      </c>
      <c r="C1221" s="628">
        <f t="shared" si="71"/>
        <v>45747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НЕДВИЖИМИ ИМОТИ СОФИЯ</v>
      </c>
      <c r="B1222" s="624" t="str">
        <f t="shared" si="70"/>
        <v>175163724</v>
      </c>
      <c r="C1222" s="628">
        <f t="shared" si="71"/>
        <v>45747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НЕДВИЖИМИ ИМОТИ СОФИЯ</v>
      </c>
      <c r="B1223" s="624" t="str">
        <f t="shared" si="70"/>
        <v>175163724</v>
      </c>
      <c r="C1223" s="628">
        <f t="shared" si="71"/>
        <v>45747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НЕДВИЖИМИ ИМОТИ СОФИЯ</v>
      </c>
      <c r="B1224" s="624" t="str">
        <f t="shared" si="70"/>
        <v>175163724</v>
      </c>
      <c r="C1224" s="628">
        <f t="shared" si="71"/>
        <v>45747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НЕДВИЖИМИ ИМОТИ СОФИЯ</v>
      </c>
      <c r="B1225" s="624" t="str">
        <f t="shared" si="70"/>
        <v>175163724</v>
      </c>
      <c r="C1225" s="628">
        <f t="shared" si="71"/>
        <v>45747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НЕДВИЖИМИ ИМОТИ СОФИЯ</v>
      </c>
      <c r="B1226" s="624" t="str">
        <f t="shared" si="70"/>
        <v>175163724</v>
      </c>
      <c r="C1226" s="628">
        <f t="shared" si="71"/>
        <v>45747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НЕДВИЖИМИ ИМОТИ СОФИЯ</v>
      </c>
      <c r="B1227" s="624" t="str">
        <f t="shared" si="70"/>
        <v>175163724</v>
      </c>
      <c r="C1227" s="628">
        <f t="shared" si="71"/>
        <v>45747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НЕДВИЖИМИ ИМОТИ СОФИЯ</v>
      </c>
      <c r="B1228" s="624" t="str">
        <f t="shared" si="70"/>
        <v>175163724</v>
      </c>
      <c r="C1228" s="628">
        <f t="shared" si="71"/>
        <v>45747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НЕДВИЖИМИ ИМОТИ СОФИЯ</v>
      </c>
      <c r="B1229" s="624" t="str">
        <f t="shared" ref="B1229:B1260" si="73">pdeBulstat</f>
        <v>175163724</v>
      </c>
      <c r="C1229" s="628">
        <f t="shared" ref="C1229:C1260" si="74">endDate</f>
        <v>45747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НЕДВИЖИМИ ИМОТИ СОФИЯ</v>
      </c>
      <c r="B1230" s="624" t="str">
        <f t="shared" si="73"/>
        <v>175163724</v>
      </c>
      <c r="C1230" s="628">
        <f t="shared" si="74"/>
        <v>45747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НЕДВИЖИМИ ИМОТИ СОФИЯ</v>
      </c>
      <c r="B1231" s="624" t="str">
        <f t="shared" si="73"/>
        <v>175163724</v>
      </c>
      <c r="C1231" s="628">
        <f t="shared" si="74"/>
        <v>45747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НЕДВИЖИМИ ИМОТИ СОФИЯ</v>
      </c>
      <c r="B1232" s="624" t="str">
        <f t="shared" si="73"/>
        <v>175163724</v>
      </c>
      <c r="C1232" s="628">
        <f t="shared" si="74"/>
        <v>45747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НЕДВИЖИМИ ИМОТИ СОФИЯ</v>
      </c>
      <c r="B1233" s="624" t="str">
        <f t="shared" si="73"/>
        <v>175163724</v>
      </c>
      <c r="C1233" s="628">
        <f t="shared" si="74"/>
        <v>45747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НЕДВИЖИМИ ИМОТИ СОФИЯ</v>
      </c>
      <c r="B1234" s="624" t="str">
        <f t="shared" si="73"/>
        <v>175163724</v>
      </c>
      <c r="C1234" s="628">
        <f t="shared" si="74"/>
        <v>45747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НЕДВИЖИМИ ИМОТИ СОФИЯ</v>
      </c>
      <c r="B1235" s="624" t="str">
        <f t="shared" si="73"/>
        <v>175163724</v>
      </c>
      <c r="C1235" s="628">
        <f t="shared" si="74"/>
        <v>45747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НЕДВИЖИМИ ИМОТИ СОФИЯ</v>
      </c>
      <c r="B1236" s="624" t="str">
        <f t="shared" si="73"/>
        <v>175163724</v>
      </c>
      <c r="C1236" s="628">
        <f t="shared" si="74"/>
        <v>45747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НЕДВИЖИМИ ИМОТИ СОФИЯ</v>
      </c>
      <c r="B1237" s="624" t="str">
        <f t="shared" si="73"/>
        <v>175163724</v>
      </c>
      <c r="C1237" s="628">
        <f t="shared" si="74"/>
        <v>45747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НЕДВИЖИМИ ИМОТИ СОФИЯ</v>
      </c>
      <c r="B1238" s="624" t="str">
        <f t="shared" si="73"/>
        <v>175163724</v>
      </c>
      <c r="C1238" s="628">
        <f t="shared" si="74"/>
        <v>45747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НЕДВИЖИМИ ИМОТИ СОФИЯ</v>
      </c>
      <c r="B1239" s="624" t="str">
        <f t="shared" si="73"/>
        <v>175163724</v>
      </c>
      <c r="C1239" s="628">
        <f t="shared" si="74"/>
        <v>45747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НЕДВИЖИМИ ИМОТИ СОФИЯ</v>
      </c>
      <c r="B1240" s="624" t="str">
        <f t="shared" si="73"/>
        <v>175163724</v>
      </c>
      <c r="C1240" s="628">
        <f t="shared" si="74"/>
        <v>45747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НЕДВИЖИМИ ИМОТИ СОФИЯ</v>
      </c>
      <c r="B1241" s="624" t="str">
        <f t="shared" si="73"/>
        <v>175163724</v>
      </c>
      <c r="C1241" s="628">
        <f t="shared" si="74"/>
        <v>45747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НЕДВИЖИМИ ИМОТИ СОФИЯ</v>
      </c>
      <c r="B1242" s="624" t="str">
        <f t="shared" si="73"/>
        <v>175163724</v>
      </c>
      <c r="C1242" s="628">
        <f t="shared" si="74"/>
        <v>45747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НЕДВИЖИМИ ИМОТИ СОФИЯ</v>
      </c>
      <c r="B1243" s="624" t="str">
        <f t="shared" si="73"/>
        <v>175163724</v>
      </c>
      <c r="C1243" s="628">
        <f t="shared" si="74"/>
        <v>45747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1800</v>
      </c>
    </row>
    <row r="1244" spans="1:8">
      <c r="A1244" s="624" t="str">
        <f t="shared" si="72"/>
        <v>НЕДВИЖИМИ ИМОТИ СОФИЯ</v>
      </c>
      <c r="B1244" s="624" t="str">
        <f t="shared" si="73"/>
        <v>175163724</v>
      </c>
      <c r="C1244" s="628">
        <f t="shared" si="74"/>
        <v>45747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1800</v>
      </c>
    </row>
    <row r="1245" spans="1:8">
      <c r="A1245" s="624" t="str">
        <f t="shared" si="72"/>
        <v>НЕДВИЖИМИ ИМОТИ СОФИЯ</v>
      </c>
      <c r="B1245" s="624" t="str">
        <f t="shared" si="73"/>
        <v>175163724</v>
      </c>
      <c r="C1245" s="628">
        <f t="shared" si="74"/>
        <v>45747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НЕДВИЖИМИ ИМОТИ СОФИЯ</v>
      </c>
      <c r="B1246" s="624" t="str">
        <f t="shared" si="73"/>
        <v>175163724</v>
      </c>
      <c r="C1246" s="628">
        <f t="shared" si="74"/>
        <v>45747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НЕДВИЖИМИ ИМОТИ СОФИЯ</v>
      </c>
      <c r="B1247" s="624" t="str">
        <f t="shared" si="73"/>
        <v>175163724</v>
      </c>
      <c r="C1247" s="628">
        <f t="shared" si="74"/>
        <v>45747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НЕДВИЖИМИ ИМОТИ СОФИЯ</v>
      </c>
      <c r="B1248" s="624" t="str">
        <f t="shared" si="73"/>
        <v>175163724</v>
      </c>
      <c r="C1248" s="628">
        <f t="shared" si="74"/>
        <v>45747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НЕДВИЖИМИ ИМОТИ СОФИЯ</v>
      </c>
      <c r="B1249" s="624" t="str">
        <f t="shared" si="73"/>
        <v>175163724</v>
      </c>
      <c r="C1249" s="628">
        <f t="shared" si="74"/>
        <v>45747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НЕДВИЖИМИ ИМОТИ СОФИЯ</v>
      </c>
      <c r="B1250" s="624" t="str">
        <f t="shared" si="73"/>
        <v>175163724</v>
      </c>
      <c r="C1250" s="628">
        <f t="shared" si="74"/>
        <v>45747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НЕДВИЖИМИ ИМОТИ СОФИЯ</v>
      </c>
      <c r="B1251" s="624" t="str">
        <f t="shared" si="73"/>
        <v>175163724</v>
      </c>
      <c r="C1251" s="628">
        <f t="shared" si="74"/>
        <v>45747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НЕДВИЖИМИ ИМОТИ СОФИЯ</v>
      </c>
      <c r="B1252" s="624" t="str">
        <f t="shared" si="73"/>
        <v>175163724</v>
      </c>
      <c r="C1252" s="628">
        <f t="shared" si="74"/>
        <v>45747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НЕДВИЖИМИ ИМОТИ СОФИЯ</v>
      </c>
      <c r="B1253" s="624" t="str">
        <f t="shared" si="73"/>
        <v>175163724</v>
      </c>
      <c r="C1253" s="628">
        <f t="shared" si="74"/>
        <v>45747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НЕДВИЖИМИ ИМОТИ СОФИЯ</v>
      </c>
      <c r="B1254" s="624" t="str">
        <f t="shared" si="73"/>
        <v>175163724</v>
      </c>
      <c r="C1254" s="628">
        <f t="shared" si="74"/>
        <v>45747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НЕДВИЖИМИ ИМОТИ СОФИЯ</v>
      </c>
      <c r="B1255" s="624" t="str">
        <f t="shared" si="73"/>
        <v>175163724</v>
      </c>
      <c r="C1255" s="628">
        <f t="shared" si="74"/>
        <v>45747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НЕДВИЖИМИ ИМОТИ СОФИЯ</v>
      </c>
      <c r="B1256" s="624" t="str">
        <f t="shared" si="73"/>
        <v>175163724</v>
      </c>
      <c r="C1256" s="628">
        <f t="shared" si="74"/>
        <v>45747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НЕДВИЖИМИ ИМОТИ СОФИЯ</v>
      </c>
      <c r="B1257" s="624" t="str">
        <f t="shared" si="73"/>
        <v>175163724</v>
      </c>
      <c r="C1257" s="628">
        <f t="shared" si="74"/>
        <v>45747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НЕДВИЖИМИ ИМОТИ СОФИЯ</v>
      </c>
      <c r="B1258" s="624" t="str">
        <f t="shared" si="73"/>
        <v>175163724</v>
      </c>
      <c r="C1258" s="628">
        <f t="shared" si="74"/>
        <v>45747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НЕДВИЖИМИ ИМОТИ СОФИЯ</v>
      </c>
      <c r="B1259" s="624" t="str">
        <f t="shared" si="73"/>
        <v>175163724</v>
      </c>
      <c r="C1259" s="628">
        <f t="shared" si="74"/>
        <v>45747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НЕДВИЖИМИ ИМОТИ СОФИЯ</v>
      </c>
      <c r="B1260" s="624" t="str">
        <f t="shared" si="73"/>
        <v>175163724</v>
      </c>
      <c r="C1260" s="628">
        <f t="shared" si="74"/>
        <v>45747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НЕДВИЖИМИ ИМОТИ СОФИЯ</v>
      </c>
      <c r="B1261" s="624" t="str">
        <f t="shared" ref="B1261:B1294" si="76">pdeBulstat</f>
        <v>175163724</v>
      </c>
      <c r="C1261" s="628">
        <f t="shared" ref="C1261:C1294" si="77">endDate</f>
        <v>45747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НЕДВИЖИМИ ИМОТИ СОФИЯ</v>
      </c>
      <c r="B1262" s="624" t="str">
        <f t="shared" si="76"/>
        <v>175163724</v>
      </c>
      <c r="C1262" s="628">
        <f t="shared" si="77"/>
        <v>45747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НЕДВИЖИМИ ИМОТИ СОФИЯ</v>
      </c>
      <c r="B1263" s="624" t="str">
        <f t="shared" si="76"/>
        <v>175163724</v>
      </c>
      <c r="C1263" s="628">
        <f t="shared" si="77"/>
        <v>45747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НЕДВИЖИМИ ИМОТИ СОФИЯ</v>
      </c>
      <c r="B1264" s="624" t="str">
        <f t="shared" si="76"/>
        <v>175163724</v>
      </c>
      <c r="C1264" s="628">
        <f t="shared" si="77"/>
        <v>45747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НЕДВИЖИМИ ИМОТИ СОФИЯ</v>
      </c>
      <c r="B1265" s="624" t="str">
        <f t="shared" si="76"/>
        <v>175163724</v>
      </c>
      <c r="C1265" s="628">
        <f t="shared" si="77"/>
        <v>45747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НЕДВИЖИМИ ИМОТИ СОФИЯ</v>
      </c>
      <c r="B1266" s="624" t="str">
        <f t="shared" si="76"/>
        <v>175163724</v>
      </c>
      <c r="C1266" s="628">
        <f t="shared" si="77"/>
        <v>45747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НЕДВИЖИМИ ИМОТИ СОФИЯ</v>
      </c>
      <c r="B1267" s="624" t="str">
        <f t="shared" si="76"/>
        <v>175163724</v>
      </c>
      <c r="C1267" s="628">
        <f t="shared" si="77"/>
        <v>45747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НЕДВИЖИМИ ИМОТИ СОФИЯ</v>
      </c>
      <c r="B1268" s="624" t="str">
        <f t="shared" si="76"/>
        <v>175163724</v>
      </c>
      <c r="C1268" s="628">
        <f t="shared" si="77"/>
        <v>45747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НЕДВИЖИМИ ИМОТИ СОФИЯ</v>
      </c>
      <c r="B1269" s="624" t="str">
        <f t="shared" si="76"/>
        <v>175163724</v>
      </c>
      <c r="C1269" s="628">
        <f t="shared" si="77"/>
        <v>45747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НЕДВИЖИМИ ИМОТИ СОФИЯ</v>
      </c>
      <c r="B1270" s="624" t="str">
        <f t="shared" si="76"/>
        <v>175163724</v>
      </c>
      <c r="C1270" s="628">
        <f t="shared" si="77"/>
        <v>45747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НЕДВИЖИМИ ИМОТИ СОФИЯ</v>
      </c>
      <c r="B1271" s="624" t="str">
        <f t="shared" si="76"/>
        <v>175163724</v>
      </c>
      <c r="C1271" s="628">
        <f t="shared" si="77"/>
        <v>45747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НЕДВИЖИМИ ИМОТИ СОФИЯ</v>
      </c>
      <c r="B1272" s="624" t="str">
        <f t="shared" si="76"/>
        <v>175163724</v>
      </c>
      <c r="C1272" s="628">
        <f t="shared" si="77"/>
        <v>45747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НЕДВИЖИМИ ИМОТИ СОФИЯ</v>
      </c>
      <c r="B1273" s="624" t="str">
        <f t="shared" si="76"/>
        <v>175163724</v>
      </c>
      <c r="C1273" s="628">
        <f t="shared" si="77"/>
        <v>45747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НЕДВИЖИМИ ИМОТИ СОФИЯ</v>
      </c>
      <c r="B1274" s="624" t="str">
        <f t="shared" si="76"/>
        <v>175163724</v>
      </c>
      <c r="C1274" s="628">
        <f t="shared" si="77"/>
        <v>45747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НЕДВИЖИМИ ИМОТИ СОФИЯ</v>
      </c>
      <c r="B1275" s="624" t="str">
        <f t="shared" si="76"/>
        <v>175163724</v>
      </c>
      <c r="C1275" s="628">
        <f t="shared" si="77"/>
        <v>45747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НЕДВИЖИМИ ИМОТИ СОФИЯ</v>
      </c>
      <c r="B1276" s="624" t="str">
        <f t="shared" si="76"/>
        <v>175163724</v>
      </c>
      <c r="C1276" s="628">
        <f t="shared" si="77"/>
        <v>45747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НЕДВИЖИМИ ИМОТИ СОФИЯ</v>
      </c>
      <c r="B1277" s="624" t="str">
        <f t="shared" si="76"/>
        <v>175163724</v>
      </c>
      <c r="C1277" s="628">
        <f t="shared" si="77"/>
        <v>45747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НЕДВИЖИМИ ИМОТИ СОФИЯ</v>
      </c>
      <c r="B1278" s="624" t="str">
        <f t="shared" si="76"/>
        <v>175163724</v>
      </c>
      <c r="C1278" s="628">
        <f t="shared" si="77"/>
        <v>45747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НЕДВИЖИМИ ИМОТИ СОФИЯ</v>
      </c>
      <c r="B1279" s="624" t="str">
        <f t="shared" si="76"/>
        <v>175163724</v>
      </c>
      <c r="C1279" s="628">
        <f t="shared" si="77"/>
        <v>45747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НЕДВИЖИМИ ИМОТИ СОФИЯ</v>
      </c>
      <c r="B1280" s="624" t="str">
        <f t="shared" si="76"/>
        <v>175163724</v>
      </c>
      <c r="C1280" s="628">
        <f t="shared" si="77"/>
        <v>45747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НЕДВИЖИМИ ИМОТИ СОФИЯ</v>
      </c>
      <c r="B1281" s="624" t="str">
        <f t="shared" si="76"/>
        <v>175163724</v>
      </c>
      <c r="C1281" s="628">
        <f t="shared" si="77"/>
        <v>45747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НЕДВИЖИМИ ИМОТИ СОФИЯ</v>
      </c>
      <c r="B1282" s="624" t="str">
        <f t="shared" si="76"/>
        <v>175163724</v>
      </c>
      <c r="C1282" s="628">
        <f t="shared" si="77"/>
        <v>45747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НЕДВИЖИМИ ИМОТИ СОФИЯ</v>
      </c>
      <c r="B1283" s="624" t="str">
        <f t="shared" si="76"/>
        <v>175163724</v>
      </c>
      <c r="C1283" s="628">
        <f t="shared" si="77"/>
        <v>45747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НЕДВИЖИМИ ИМОТИ СОФИЯ</v>
      </c>
      <c r="B1284" s="624" t="str">
        <f t="shared" si="76"/>
        <v>175163724</v>
      </c>
      <c r="C1284" s="628">
        <f t="shared" si="77"/>
        <v>45747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НЕДВИЖИМИ ИМОТИ СОФИЯ</v>
      </c>
      <c r="B1285" s="624" t="str">
        <f t="shared" si="76"/>
        <v>175163724</v>
      </c>
      <c r="C1285" s="628">
        <f t="shared" si="77"/>
        <v>45747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1800</v>
      </c>
    </row>
    <row r="1286" spans="1:8">
      <c r="A1286" s="624" t="str">
        <f t="shared" si="75"/>
        <v>НЕДВИЖИМИ ИМОТИ СОФИЯ</v>
      </c>
      <c r="B1286" s="624" t="str">
        <f t="shared" si="76"/>
        <v>175163724</v>
      </c>
      <c r="C1286" s="628">
        <f t="shared" si="77"/>
        <v>45747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1800</v>
      </c>
    </row>
    <row r="1287" spans="1:8">
      <c r="A1287" s="624" t="str">
        <f t="shared" si="75"/>
        <v>НЕДВИЖИМИ ИМОТИ СОФИЯ</v>
      </c>
      <c r="B1287" s="624" t="str">
        <f t="shared" si="76"/>
        <v>175163724</v>
      </c>
      <c r="C1287" s="628">
        <f t="shared" si="77"/>
        <v>45747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НЕДВИЖИМИ ИМОТИ СОФИЯ</v>
      </c>
      <c r="B1288" s="624" t="str">
        <f t="shared" si="76"/>
        <v>175163724</v>
      </c>
      <c r="C1288" s="628">
        <f t="shared" si="77"/>
        <v>45747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НЕДВИЖИМИ ИМОТИ СОФИЯ</v>
      </c>
      <c r="B1289" s="624" t="str">
        <f t="shared" si="76"/>
        <v>175163724</v>
      </c>
      <c r="C1289" s="628">
        <f t="shared" si="77"/>
        <v>45747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НЕДВИЖИМИ ИМОТИ СОФИЯ</v>
      </c>
      <c r="B1290" s="624" t="str">
        <f t="shared" si="76"/>
        <v>175163724</v>
      </c>
      <c r="C1290" s="628">
        <f t="shared" si="77"/>
        <v>45747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НЕДВИЖИМИ ИМОТИ СОФИЯ</v>
      </c>
      <c r="B1291" s="624" t="str">
        <f t="shared" si="76"/>
        <v>175163724</v>
      </c>
      <c r="C1291" s="628">
        <f t="shared" si="77"/>
        <v>45747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НЕДВИЖИМИ ИМОТИ СОФИЯ</v>
      </c>
      <c r="B1292" s="624" t="str">
        <f t="shared" si="76"/>
        <v>175163724</v>
      </c>
      <c r="C1292" s="628">
        <f t="shared" si="77"/>
        <v>45747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НЕДВИЖИМИ ИМОТИ СОФИЯ</v>
      </c>
      <c r="B1293" s="624" t="str">
        <f t="shared" si="76"/>
        <v>175163724</v>
      </c>
      <c r="C1293" s="628">
        <f t="shared" si="77"/>
        <v>45747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НЕДВИЖИМИ ИМОТИ СОФИЯ</v>
      </c>
      <c r="B1294" s="624" t="str">
        <f t="shared" si="76"/>
        <v>175163724</v>
      </c>
      <c r="C1294" s="628">
        <f t="shared" si="77"/>
        <v>45747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НЕДВИЖИМИ ИМОТИ СОФИЯ</v>
      </c>
      <c r="B1296" s="624" t="str">
        <f t="shared" ref="B1296:B1335" si="79">pdeBulstat</f>
        <v>175163724</v>
      </c>
      <c r="C1296" s="628">
        <f t="shared" ref="C1296:C1335" si="80">endDate</f>
        <v>45747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1800</v>
      </c>
    </row>
    <row r="1297" spans="1:8">
      <c r="A1297" s="624" t="str">
        <f t="shared" si="78"/>
        <v>НЕДВИЖИМИ ИМОТИ СОФИЯ</v>
      </c>
      <c r="B1297" s="624" t="str">
        <f t="shared" si="79"/>
        <v>175163724</v>
      </c>
      <c r="C1297" s="628">
        <f t="shared" si="80"/>
        <v>45747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НЕДВИЖИМИ ИМОТИ СОФИЯ</v>
      </c>
      <c r="B1298" s="624" t="str">
        <f t="shared" si="79"/>
        <v>175163724</v>
      </c>
      <c r="C1298" s="628">
        <f t="shared" si="80"/>
        <v>45747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НЕДВИЖИМИ ИМОТИ СОФИЯ</v>
      </c>
      <c r="B1299" s="624" t="str">
        <f t="shared" si="79"/>
        <v>175163724</v>
      </c>
      <c r="C1299" s="628">
        <f t="shared" si="80"/>
        <v>45747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НЕДВИЖИМИ ИМОТИ СОФИЯ</v>
      </c>
      <c r="B1300" s="624" t="str">
        <f t="shared" si="79"/>
        <v>175163724</v>
      </c>
      <c r="C1300" s="628">
        <f t="shared" si="80"/>
        <v>45747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1800</v>
      </c>
    </row>
    <row r="1301" spans="1:8">
      <c r="A1301" s="624" t="str">
        <f t="shared" si="78"/>
        <v>НЕДВИЖИМИ ИМОТИ СОФИЯ</v>
      </c>
      <c r="B1301" s="624" t="str">
        <f t="shared" si="79"/>
        <v>175163724</v>
      </c>
      <c r="C1301" s="628">
        <f t="shared" si="80"/>
        <v>45747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НЕДВИЖИМИ ИМОТИ СОФИЯ</v>
      </c>
      <c r="B1302" s="624" t="str">
        <f t="shared" si="79"/>
        <v>175163724</v>
      </c>
      <c r="C1302" s="628">
        <f t="shared" si="80"/>
        <v>45747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НЕДВИЖИМИ ИМОТИ СОФИЯ</v>
      </c>
      <c r="B1303" s="624" t="str">
        <f t="shared" si="79"/>
        <v>175163724</v>
      </c>
      <c r="C1303" s="628">
        <f t="shared" si="80"/>
        <v>45747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НЕДВИЖИМИ ИМОТИ СОФИЯ</v>
      </c>
      <c r="B1304" s="624" t="str">
        <f t="shared" si="79"/>
        <v>175163724</v>
      </c>
      <c r="C1304" s="628">
        <f t="shared" si="80"/>
        <v>45747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НЕДВИЖИМИ ИМОТИ СОФИЯ</v>
      </c>
      <c r="B1305" s="624" t="str">
        <f t="shared" si="79"/>
        <v>175163724</v>
      </c>
      <c r="C1305" s="628">
        <f t="shared" si="80"/>
        <v>45747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НЕДВИЖИМИ ИМОТИ СОФИЯ</v>
      </c>
      <c r="B1306" s="624" t="str">
        <f t="shared" si="79"/>
        <v>175163724</v>
      </c>
      <c r="C1306" s="628">
        <f t="shared" si="80"/>
        <v>45747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НЕДВИЖИМИ ИМОТИ СОФИЯ</v>
      </c>
      <c r="B1307" s="624" t="str">
        <f t="shared" si="79"/>
        <v>175163724</v>
      </c>
      <c r="C1307" s="628">
        <f t="shared" si="80"/>
        <v>45747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НЕДВИЖИМИ ИМОТИ СОФИЯ</v>
      </c>
      <c r="B1308" s="624" t="str">
        <f t="shared" si="79"/>
        <v>175163724</v>
      </c>
      <c r="C1308" s="628">
        <f t="shared" si="80"/>
        <v>45747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НЕДВИЖИМИ ИМОТИ СОФИЯ</v>
      </c>
      <c r="B1309" s="624" t="str">
        <f t="shared" si="79"/>
        <v>175163724</v>
      </c>
      <c r="C1309" s="628">
        <f t="shared" si="80"/>
        <v>45747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НЕДВИЖИМИ ИМОТИ СОФИЯ</v>
      </c>
      <c r="B1310" s="624" t="str">
        <f t="shared" si="79"/>
        <v>175163724</v>
      </c>
      <c r="C1310" s="628">
        <f t="shared" si="80"/>
        <v>45747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НЕДВИЖИМИ ИМОТИ СОФИЯ</v>
      </c>
      <c r="B1311" s="624" t="str">
        <f t="shared" si="79"/>
        <v>175163724</v>
      </c>
      <c r="C1311" s="628">
        <f t="shared" si="80"/>
        <v>45747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НЕДВИЖИМИ ИМОТИ СОФИЯ</v>
      </c>
      <c r="B1312" s="624" t="str">
        <f t="shared" si="79"/>
        <v>175163724</v>
      </c>
      <c r="C1312" s="628">
        <f t="shared" si="80"/>
        <v>45747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НЕДВИЖИМИ ИМОТИ СОФИЯ</v>
      </c>
      <c r="B1313" s="624" t="str">
        <f t="shared" si="79"/>
        <v>175163724</v>
      </c>
      <c r="C1313" s="628">
        <f t="shared" si="80"/>
        <v>45747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НЕДВИЖИМИ ИМОТИ СОФИЯ</v>
      </c>
      <c r="B1314" s="624" t="str">
        <f t="shared" si="79"/>
        <v>175163724</v>
      </c>
      <c r="C1314" s="628">
        <f t="shared" si="80"/>
        <v>45747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НЕДВИЖИМИ ИМОТИ СОФИЯ</v>
      </c>
      <c r="B1315" s="624" t="str">
        <f t="shared" si="79"/>
        <v>175163724</v>
      </c>
      <c r="C1315" s="628">
        <f t="shared" si="80"/>
        <v>45747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НЕДВИЖИМИ ИМОТИ СОФИЯ</v>
      </c>
      <c r="B1316" s="624" t="str">
        <f t="shared" si="79"/>
        <v>175163724</v>
      </c>
      <c r="C1316" s="628">
        <f t="shared" si="80"/>
        <v>45747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НЕДВИЖИМИ ИМОТИ СОФИЯ</v>
      </c>
      <c r="B1317" s="624" t="str">
        <f t="shared" si="79"/>
        <v>175163724</v>
      </c>
      <c r="C1317" s="628">
        <f t="shared" si="80"/>
        <v>45747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НЕДВИЖИМИ ИМОТИ СОФИЯ</v>
      </c>
      <c r="B1318" s="624" t="str">
        <f t="shared" si="79"/>
        <v>175163724</v>
      </c>
      <c r="C1318" s="628">
        <f t="shared" si="80"/>
        <v>45747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НЕДВИЖИМИ ИМОТИ СОФИЯ</v>
      </c>
      <c r="B1319" s="624" t="str">
        <f t="shared" si="79"/>
        <v>175163724</v>
      </c>
      <c r="C1319" s="628">
        <f t="shared" si="80"/>
        <v>45747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НЕДВИЖИМИ ИМОТИ СОФИЯ</v>
      </c>
      <c r="B1320" s="624" t="str">
        <f t="shared" si="79"/>
        <v>175163724</v>
      </c>
      <c r="C1320" s="628">
        <f t="shared" si="80"/>
        <v>45747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НЕДВИЖИМИ ИМОТИ СОФИЯ</v>
      </c>
      <c r="B1321" s="624" t="str">
        <f t="shared" si="79"/>
        <v>175163724</v>
      </c>
      <c r="C1321" s="628">
        <f t="shared" si="80"/>
        <v>45747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НЕДВИЖИМИ ИМОТИ СОФИЯ</v>
      </c>
      <c r="B1322" s="624" t="str">
        <f t="shared" si="79"/>
        <v>175163724</v>
      </c>
      <c r="C1322" s="628">
        <f t="shared" si="80"/>
        <v>45747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НЕДВИЖИМИ ИМОТИ СОФИЯ</v>
      </c>
      <c r="B1323" s="624" t="str">
        <f t="shared" si="79"/>
        <v>175163724</v>
      </c>
      <c r="C1323" s="628">
        <f t="shared" si="80"/>
        <v>45747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НЕДВИЖИМИ ИМОТИ СОФИЯ</v>
      </c>
      <c r="B1324" s="624" t="str">
        <f t="shared" si="79"/>
        <v>175163724</v>
      </c>
      <c r="C1324" s="628">
        <f t="shared" si="80"/>
        <v>45747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НЕДВИЖИМИ ИМОТИ СОФИЯ</v>
      </c>
      <c r="B1325" s="624" t="str">
        <f t="shared" si="79"/>
        <v>175163724</v>
      </c>
      <c r="C1325" s="628">
        <f t="shared" si="80"/>
        <v>45747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НЕДВИЖИМИ ИМОТИ СОФИЯ</v>
      </c>
      <c r="B1326" s="624" t="str">
        <f t="shared" si="79"/>
        <v>175163724</v>
      </c>
      <c r="C1326" s="628">
        <f t="shared" si="80"/>
        <v>45747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1800</v>
      </c>
    </row>
    <row r="1327" spans="1:8">
      <c r="A1327" s="624" t="str">
        <f t="shared" si="78"/>
        <v>НЕДВИЖИМИ ИМОТИ СОФИЯ</v>
      </c>
      <c r="B1327" s="624" t="str">
        <f t="shared" si="79"/>
        <v>175163724</v>
      </c>
      <c r="C1327" s="628">
        <f t="shared" si="80"/>
        <v>45747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НЕДВИЖИМИ ИМОТИ СОФИЯ</v>
      </c>
      <c r="B1328" s="624" t="str">
        <f t="shared" si="79"/>
        <v>175163724</v>
      </c>
      <c r="C1328" s="628">
        <f t="shared" si="80"/>
        <v>45747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НЕДВИЖИМИ ИМОТИ СОФИЯ</v>
      </c>
      <c r="B1329" s="624" t="str">
        <f t="shared" si="79"/>
        <v>175163724</v>
      </c>
      <c r="C1329" s="628">
        <f t="shared" si="80"/>
        <v>45747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НЕДВИЖИМИ ИМОТИ СОФИЯ</v>
      </c>
      <c r="B1330" s="624" t="str">
        <f t="shared" si="79"/>
        <v>175163724</v>
      </c>
      <c r="C1330" s="628">
        <f t="shared" si="80"/>
        <v>45747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1800</v>
      </c>
    </row>
    <row r="1331" spans="1:8">
      <c r="A1331" s="624" t="str">
        <f t="shared" si="78"/>
        <v>НЕДВИЖИМИ ИМОТИ СОФИЯ</v>
      </c>
      <c r="B1331" s="624" t="str">
        <f t="shared" si="79"/>
        <v>175163724</v>
      </c>
      <c r="C1331" s="628">
        <f t="shared" si="80"/>
        <v>45747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НЕДВИЖИМИ ИМОТИ СОФИЯ</v>
      </c>
      <c r="B1332" s="624" t="str">
        <f t="shared" si="79"/>
        <v>175163724</v>
      </c>
      <c r="C1332" s="628">
        <f t="shared" si="80"/>
        <v>45747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НЕДВИЖИМИ ИМОТИ СОФИЯ</v>
      </c>
      <c r="B1333" s="624" t="str">
        <f t="shared" si="79"/>
        <v>175163724</v>
      </c>
      <c r="C1333" s="628">
        <f t="shared" si="80"/>
        <v>45747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НЕДВИЖИМИ ИМОТИ СОФИЯ</v>
      </c>
      <c r="B1334" s="624" t="str">
        <f t="shared" si="79"/>
        <v>175163724</v>
      </c>
      <c r="C1334" s="628">
        <f t="shared" si="80"/>
        <v>45747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НЕДВИЖИМИ ИМОТИ СОФИЯ</v>
      </c>
      <c r="B1335" s="624" t="str">
        <f t="shared" si="79"/>
        <v>175163724</v>
      </c>
      <c r="C1335" s="628">
        <f t="shared" si="80"/>
        <v>45747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1" zoomScale="80" zoomScaleNormal="85" zoomScaleSheetLayoutView="80" workbookViewId="0">
      <selection activeCell="C83" activeCellId="1" sqref="C21 C8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НЕДВИЖИМИ ИМОТИ СОФИЯ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175163724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60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60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60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60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60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60106</v>
      </c>
      <c r="D21" s="423">
        <v>60106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844</v>
      </c>
      <c r="H22" s="531">
        <f>SUM(H23:H25)</f>
        <v>844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844</v>
      </c>
      <c r="H23" s="160">
        <v>844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60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844</v>
      </c>
      <c r="H26" s="533">
        <f>H20+H21+H22</f>
        <v>844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16954</v>
      </c>
      <c r="H28" s="531">
        <f>SUM(H29:H31)</f>
        <v>14930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16954</v>
      </c>
      <c r="H29" s="160">
        <v>14930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2024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-319</v>
      </c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16635</v>
      </c>
      <c r="H34" s="533">
        <f>H28+H32+H33</f>
        <v>16954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1800</v>
      </c>
      <c r="D35" s="531">
        <f>SUM(D36:D39)</f>
        <v>1800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1800</v>
      </c>
      <c r="D36" s="160">
        <v>1800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18129</v>
      </c>
      <c r="H37" s="535">
        <f>H26+H18+H34</f>
        <v>18448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60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20384</v>
      </c>
      <c r="H45" s="160">
        <v>11774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1800</v>
      </c>
      <c r="D46" s="533">
        <f>D35+D40+D45</f>
        <v>1800</v>
      </c>
      <c r="E46" s="164" t="s">
        <v>159</v>
      </c>
      <c r="F46" s="78" t="s">
        <v>160</v>
      </c>
      <c r="G46" s="160"/>
      <c r="H46" s="160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22000</v>
      </c>
      <c r="H48" s="160">
        <v>22000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60">
        <v>4720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42384</v>
      </c>
      <c r="H50" s="531">
        <f>SUM(H44:H49)</f>
        <v>38494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903</v>
      </c>
      <c r="D51" s="160">
        <v>903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903</v>
      </c>
      <c r="D52" s="533">
        <f>SUM(D48:D51)</f>
        <v>903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62809</v>
      </c>
      <c r="D56" s="537">
        <f>D20+D21+D22+D28+D33+D46+D52+D54+D55</f>
        <v>62809</v>
      </c>
      <c r="E56" s="83" t="s">
        <v>193</v>
      </c>
      <c r="F56" s="82" t="s">
        <v>194</v>
      </c>
      <c r="G56" s="534">
        <f>G50+G52+G53+G54+G55</f>
        <v>42384</v>
      </c>
      <c r="H56" s="535">
        <f>H50+H52+H53+H54+H55</f>
        <v>38494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2896</v>
      </c>
      <c r="H59" s="160">
        <v>14154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126</v>
      </c>
      <c r="H60" s="160">
        <v>420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13225</v>
      </c>
      <c r="H61" s="531">
        <f>SUM(H62:H68)</f>
        <v>5791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8840</v>
      </c>
      <c r="H64" s="160">
        <v>4168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4369</v>
      </c>
      <c r="H65" s="160">
        <v>1599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16</v>
      </c>
      <c r="H68" s="160">
        <v>24</v>
      </c>
    </row>
    <row r="69" spans="1:13">
      <c r="A69" s="74" t="s">
        <v>234</v>
      </c>
      <c r="B69" s="76" t="s">
        <v>235</v>
      </c>
      <c r="C69" s="160">
        <v>19</v>
      </c>
      <c r="D69" s="160">
        <v>11</v>
      </c>
      <c r="E69" s="164" t="s">
        <v>98</v>
      </c>
      <c r="F69" s="78" t="s">
        <v>236</v>
      </c>
      <c r="G69" s="160">
        <v>8</v>
      </c>
      <c r="H69" s="160">
        <v>8</v>
      </c>
    </row>
    <row r="70" spans="1:13">
      <c r="A70" s="74" t="s">
        <v>237</v>
      </c>
      <c r="B70" s="76" t="s">
        <v>238</v>
      </c>
      <c r="C70" s="160">
        <v>1</v>
      </c>
      <c r="D70" s="160">
        <v>443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16255</v>
      </c>
      <c r="H71" s="533">
        <f>H59+H60+H61+H69+H70</f>
        <v>20373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</v>
      </c>
      <c r="D75" s="160">
        <v>27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</v>
      </c>
      <c r="D76" s="533">
        <f>SUM(D68:D75)</f>
        <v>481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16255</v>
      </c>
      <c r="H79" s="535">
        <f>H71+H73+H75+H77</f>
        <v>20373</v>
      </c>
    </row>
    <row r="80" spans="1:13">
      <c r="A80" s="74" t="s">
        <v>263</v>
      </c>
      <c r="B80" s="76" t="s">
        <v>264</v>
      </c>
      <c r="C80" s="160"/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13818</v>
      </c>
      <c r="D83" s="160">
        <v>13818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13818</v>
      </c>
      <c r="D85" s="533">
        <f>D84+D83+D79</f>
        <v>13818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118</v>
      </c>
      <c r="D89" s="160">
        <v>207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118</v>
      </c>
      <c r="D92" s="533">
        <f>SUM(D88:D91)</f>
        <v>207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13959</v>
      </c>
      <c r="D94" s="537">
        <f>D65+D76+D85+D92+D93</f>
        <v>14506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76768</v>
      </c>
      <c r="D95" s="539">
        <f>D94+D56</f>
        <v>77315</v>
      </c>
      <c r="E95" s="191" t="s">
        <v>291</v>
      </c>
      <c r="F95" s="436" t="s">
        <v>292</v>
      </c>
      <c r="G95" s="538">
        <f>G37+G40+G56+G79</f>
        <v>76768</v>
      </c>
      <c r="H95" s="539">
        <f>H37+H40+H56+H79</f>
        <v>77315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9">
        <f>pdeReportingDate</f>
        <v>45762</v>
      </c>
      <c r="C98" s="639"/>
      <c r="D98" s="639"/>
      <c r="E98" s="639"/>
      <c r="F98" s="639"/>
      <c r="G98" s="639"/>
      <c r="H98" s="639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0" t="str">
        <f>authorName</f>
        <v>Сателит Х АД - Станислав Арсов</v>
      </c>
      <c r="C100" s="640"/>
      <c r="D100" s="640"/>
      <c r="E100" s="640"/>
      <c r="F100" s="640"/>
      <c r="G100" s="640"/>
      <c r="H100" s="640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38" t="s">
        <v>294</v>
      </c>
      <c r="C103" s="638"/>
      <c r="D103" s="638"/>
      <c r="E103" s="638"/>
      <c r="M103" s="81"/>
    </row>
    <row r="104" spans="1:13" ht="21.75" customHeight="1">
      <c r="A104" s="613"/>
      <c r="B104" s="638" t="s">
        <v>294</v>
      </c>
      <c r="C104" s="638"/>
      <c r="D104" s="638"/>
      <c r="E104" s="638"/>
    </row>
    <row r="105" spans="1:13" ht="21.75" customHeight="1">
      <c r="A105" s="613"/>
      <c r="B105" s="638" t="s">
        <v>294</v>
      </c>
      <c r="C105" s="638"/>
      <c r="D105" s="638"/>
      <c r="E105" s="638"/>
      <c r="M105" s="81"/>
    </row>
    <row r="106" spans="1:13" ht="21.75" customHeight="1">
      <c r="A106" s="613"/>
      <c r="B106" s="638" t="s">
        <v>294</v>
      </c>
      <c r="C106" s="638"/>
      <c r="D106" s="638"/>
      <c r="E106" s="638"/>
    </row>
    <row r="107" spans="1:13" ht="21.75" customHeight="1">
      <c r="A107" s="613"/>
      <c r="B107" s="638"/>
      <c r="C107" s="638"/>
      <c r="D107" s="638"/>
      <c r="E107" s="638"/>
      <c r="M107" s="81"/>
    </row>
    <row r="108" spans="1:13" ht="21.75" customHeight="1">
      <c r="A108" s="613"/>
      <c r="B108" s="638"/>
      <c r="C108" s="638"/>
      <c r="D108" s="638"/>
      <c r="E108" s="638"/>
    </row>
    <row r="109" spans="1:13" ht="21.75" customHeight="1">
      <c r="A109" s="613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31:D31 C21:D22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8" zoomScale="80" zoomScaleNormal="70" zoomScaleSheetLayoutView="80" workbookViewId="0">
      <selection activeCell="G14" sqref="G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НЕДВИЖИМИ ИМОТИ СОФИЯ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175163724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182</v>
      </c>
      <c r="D13" s="275">
        <v>110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276</v>
      </c>
      <c r="H14" s="275">
        <v>288</v>
      </c>
    </row>
    <row r="15" spans="1:9">
      <c r="A15" s="157" t="s">
        <v>314</v>
      </c>
      <c r="B15" s="155" t="s">
        <v>315</v>
      </c>
      <c r="C15" s="275">
        <v>9</v>
      </c>
      <c r="D15" s="275">
        <v>10</v>
      </c>
      <c r="E15" s="157" t="s">
        <v>98</v>
      </c>
      <c r="F15" s="202" t="s">
        <v>316</v>
      </c>
      <c r="G15" s="275">
        <v>50</v>
      </c>
      <c r="H15" s="275">
        <v>68</v>
      </c>
    </row>
    <row r="16" spans="1:9">
      <c r="A16" s="157" t="s">
        <v>317</v>
      </c>
      <c r="B16" s="155" t="s">
        <v>318</v>
      </c>
      <c r="C16" s="275">
        <v>1</v>
      </c>
      <c r="D16" s="275">
        <v>2</v>
      </c>
      <c r="E16" s="198" t="s">
        <v>71</v>
      </c>
      <c r="F16" s="224" t="s">
        <v>319</v>
      </c>
      <c r="G16" s="559">
        <f>SUM(G12:G15)</f>
        <v>326</v>
      </c>
      <c r="H16" s="560">
        <f>SUM(H12:H15)</f>
        <v>356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12</v>
      </c>
      <c r="D19" s="275">
        <v>15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204</v>
      </c>
      <c r="D22" s="560">
        <f>SUM(D12:D18)+D19</f>
        <v>137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405</v>
      </c>
      <c r="D25" s="275">
        <v>515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36</v>
      </c>
      <c r="D28" s="275">
        <v>21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441</v>
      </c>
      <c r="D29" s="560">
        <f>SUM(D25:D28)</f>
        <v>536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645</v>
      </c>
      <c r="D31" s="214">
        <f>D29+D22</f>
        <v>673</v>
      </c>
      <c r="E31" s="211" t="s">
        <v>358</v>
      </c>
      <c r="F31" s="226" t="s">
        <v>359</v>
      </c>
      <c r="G31" s="213">
        <f>G16+G18+G27</f>
        <v>326</v>
      </c>
      <c r="H31" s="214">
        <f>H16+H18+H27</f>
        <v>356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319</v>
      </c>
      <c r="H33" s="560">
        <f>IF((D31-H31)&gt;0,D31-H31,0)</f>
        <v>317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645</v>
      </c>
      <c r="D36" s="566">
        <f>D31-D34+D35</f>
        <v>673</v>
      </c>
      <c r="E36" s="222" t="s">
        <v>374</v>
      </c>
      <c r="F36" s="216" t="s">
        <v>375</v>
      </c>
      <c r="G36" s="227">
        <f>G35-G34+G31</f>
        <v>326</v>
      </c>
      <c r="H36" s="228">
        <f>H35-H34+H31</f>
        <v>356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319</v>
      </c>
      <c r="H37" s="214">
        <f>IF((D36-H36)&gt;0,D36-H36,0)</f>
        <v>317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319</v>
      </c>
      <c r="H42" s="205">
        <f>IF(H37&gt;0,IF(D38+H37&lt;0,0,D38+H37),IF(D37-D38&lt;0,D38-D37,0))</f>
        <v>317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319</v>
      </c>
      <c r="H44" s="228">
        <f>IF(D42=0,IF(H42-H43&gt;0,H42-H43+D43,0),IF(D42-D43&lt;0,D43-D42+H43,0))</f>
        <v>317</v>
      </c>
    </row>
    <row r="45" spans="1:8" ht="16.5" thickBot="1">
      <c r="A45" s="230" t="s">
        <v>399</v>
      </c>
      <c r="B45" s="231" t="s">
        <v>400</v>
      </c>
      <c r="C45" s="561">
        <f>C36+C38+C42</f>
        <v>645</v>
      </c>
      <c r="D45" s="562">
        <f>D36+D38+D42</f>
        <v>673</v>
      </c>
      <c r="E45" s="230" t="s">
        <v>401</v>
      </c>
      <c r="F45" s="232" t="s">
        <v>402</v>
      </c>
      <c r="G45" s="561">
        <f>G42+G36</f>
        <v>645</v>
      </c>
      <c r="H45" s="562">
        <f>H42+H36</f>
        <v>673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9">
        <f>pdeReportingDate</f>
        <v>45762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0" t="str">
        <f>authorName</f>
        <v>Сателит Х АД - Станислав Арсов</v>
      </c>
      <c r="C52" s="640"/>
      <c r="D52" s="640"/>
      <c r="E52" s="640"/>
      <c r="F52" s="640"/>
      <c r="G52" s="640"/>
      <c r="H52" s="640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3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3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3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3"/>
      <c r="B59" s="638"/>
      <c r="C59" s="638"/>
      <c r="D59" s="638"/>
      <c r="E59" s="638"/>
      <c r="F59" s="512"/>
      <c r="G59" s="38"/>
      <c r="H59" s="35"/>
    </row>
    <row r="60" spans="1:13">
      <c r="A60" s="613"/>
      <c r="B60" s="638"/>
      <c r="C60" s="638"/>
      <c r="D60" s="638"/>
      <c r="E60" s="638"/>
      <c r="F60" s="512"/>
      <c r="G60" s="38"/>
      <c r="H60" s="35"/>
    </row>
    <row r="61" spans="1:13">
      <c r="A61" s="613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24" sqref="C24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НЕДВИЖИМИ ИМОТИ СОФИЯ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175163724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324</v>
      </c>
      <c r="D11" s="160">
        <v>358</v>
      </c>
    </row>
    <row r="12" spans="1:13">
      <c r="A12" s="237" t="s">
        <v>409</v>
      </c>
      <c r="B12" s="147" t="s">
        <v>410</v>
      </c>
      <c r="C12" s="160">
        <v>-165</v>
      </c>
      <c r="D12" s="160">
        <v>-90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</v>
      </c>
      <c r="D14" s="160">
        <v>-12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-51</v>
      </c>
      <c r="D15" s="160">
        <v>22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24-5</f>
        <v>19</v>
      </c>
      <c r="D20" s="160">
        <f>-136+20</f>
        <v>-116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117</v>
      </c>
      <c r="D21" s="583">
        <f>SUM(D11:D20)</f>
        <v>162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-85</v>
      </c>
      <c r="D23" s="160">
        <f>-195-3302</f>
        <v>-3497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2770</v>
      </c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492</v>
      </c>
      <c r="D32" s="160">
        <v>5719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3177</v>
      </c>
      <c r="D33" s="583">
        <f>SUM(D23:D32)</f>
        <v>2222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f>10000+115</f>
        <v>10115</v>
      </c>
      <c r="D37" s="160"/>
    </row>
    <row r="38" spans="1:13">
      <c r="A38" s="237" t="s">
        <v>458</v>
      </c>
      <c r="B38" s="147" t="s">
        <v>459</v>
      </c>
      <c r="C38" s="160">
        <v>-12737</v>
      </c>
      <c r="D38" s="160">
        <v>-1411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-725</v>
      </c>
      <c r="D40" s="160">
        <v>-866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-36</v>
      </c>
      <c r="D42" s="160">
        <v>-21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-3383</v>
      </c>
      <c r="D43" s="585">
        <f>SUM(D35:D42)</f>
        <v>-2298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-89</v>
      </c>
      <c r="D44" s="266">
        <f>D43+D33+D21</f>
        <v>86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207</v>
      </c>
      <c r="D45" s="268">
        <v>475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118</v>
      </c>
      <c r="D46" s="270">
        <f>D45+D44</f>
        <v>561</v>
      </c>
      <c r="G46" s="148"/>
      <c r="H46" s="148"/>
    </row>
    <row r="47" spans="1:13">
      <c r="A47" s="262" t="s">
        <v>476</v>
      </c>
      <c r="B47" s="271" t="s">
        <v>477</v>
      </c>
      <c r="C47" s="256">
        <v>118</v>
      </c>
      <c r="D47" s="257">
        <v>561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9">
        <f>pdeReportingDate</f>
        <v>45762</v>
      </c>
      <c r="C54" s="639"/>
      <c r="D54" s="639"/>
      <c r="E54" s="639"/>
      <c r="F54" s="614"/>
      <c r="G54" s="614"/>
      <c r="H54" s="614"/>
      <c r="M54" s="81"/>
    </row>
    <row r="55" spans="1:13" s="35" customFormat="1">
      <c r="A55" s="611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2" t="s">
        <v>293</v>
      </c>
      <c r="B56" s="640" t="str">
        <f>authorName</f>
        <v>Сателит Х АД - Станислав Арсов</v>
      </c>
      <c r="C56" s="640"/>
      <c r="D56" s="640"/>
      <c r="E56" s="640"/>
      <c r="F56" s="66"/>
      <c r="G56" s="66"/>
      <c r="H56" s="66"/>
    </row>
    <row r="57" spans="1:13" s="35" customFormat="1">
      <c r="A57" s="612"/>
      <c r="B57" s="640"/>
      <c r="C57" s="640"/>
      <c r="D57" s="640"/>
      <c r="E57" s="640"/>
      <c r="F57" s="66"/>
      <c r="G57" s="66"/>
      <c r="H57" s="66"/>
    </row>
    <row r="58" spans="1:13" s="35" customFormat="1">
      <c r="A58" s="612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3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3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3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3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3"/>
      <c r="B63" s="638"/>
      <c r="C63" s="638"/>
      <c r="D63" s="638"/>
      <c r="E63" s="638"/>
      <c r="F63" s="512"/>
      <c r="G63" s="38"/>
      <c r="H63" s="35"/>
    </row>
    <row r="64" spans="1:13">
      <c r="A64" s="613"/>
      <c r="B64" s="638"/>
      <c r="C64" s="638"/>
      <c r="D64" s="638"/>
      <c r="E64" s="638"/>
      <c r="F64" s="512"/>
      <c r="G64" s="38"/>
      <c r="H64" s="35"/>
    </row>
    <row r="65" spans="1:8">
      <c r="A65" s="613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85" zoomScaleNormal="100" zoomScaleSheetLayoutView="85" workbookViewId="0">
      <selection activeCell="L17" sqref="L1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НЕДВИЖИМИ ИМОТИ СОФИЯ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175163724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844</v>
      </c>
      <c r="G13" s="519">
        <f>'1-Баланс'!H24</f>
        <v>0</v>
      </c>
      <c r="H13" s="520"/>
      <c r="I13" s="519">
        <f>'1-Баланс'!H29+'1-Баланс'!H32</f>
        <v>16954</v>
      </c>
      <c r="J13" s="519">
        <f>'1-Баланс'!H30+'1-Баланс'!H33</f>
        <v>0</v>
      </c>
      <c r="K13" s="520"/>
      <c r="L13" s="519">
        <f>SUM(C13:K13)</f>
        <v>18448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844</v>
      </c>
      <c r="G17" s="519">
        <f t="shared" si="2"/>
        <v>0</v>
      </c>
      <c r="H17" s="519">
        <f t="shared" si="2"/>
        <v>0</v>
      </c>
      <c r="I17" s="519">
        <f t="shared" si="2"/>
        <v>16954</v>
      </c>
      <c r="J17" s="519">
        <f t="shared" si="2"/>
        <v>0</v>
      </c>
      <c r="K17" s="519">
        <f t="shared" si="2"/>
        <v>0</v>
      </c>
      <c r="L17" s="519">
        <f t="shared" si="1"/>
        <v>18448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-319</v>
      </c>
      <c r="K18" s="520"/>
      <c r="L18" s="519">
        <f t="shared" si="1"/>
        <v>-319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844</v>
      </c>
      <c r="G31" s="519">
        <f t="shared" si="6"/>
        <v>0</v>
      </c>
      <c r="H31" s="519">
        <f t="shared" si="6"/>
        <v>0</v>
      </c>
      <c r="I31" s="519">
        <f t="shared" si="6"/>
        <v>16954</v>
      </c>
      <c r="J31" s="519">
        <f t="shared" si="6"/>
        <v>-319</v>
      </c>
      <c r="K31" s="519">
        <f t="shared" si="6"/>
        <v>0</v>
      </c>
      <c r="L31" s="519">
        <f t="shared" si="1"/>
        <v>18129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844</v>
      </c>
      <c r="G34" s="522">
        <f t="shared" si="7"/>
        <v>0</v>
      </c>
      <c r="H34" s="522">
        <f t="shared" si="7"/>
        <v>0</v>
      </c>
      <c r="I34" s="522">
        <f t="shared" si="7"/>
        <v>16954</v>
      </c>
      <c r="J34" s="522">
        <f t="shared" si="7"/>
        <v>-319</v>
      </c>
      <c r="K34" s="522">
        <f t="shared" si="7"/>
        <v>0</v>
      </c>
      <c r="L34" s="522">
        <f t="shared" si="1"/>
        <v>18129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9">
        <f>pdeReportingDate</f>
        <v>45762</v>
      </c>
      <c r="C38" s="639"/>
      <c r="D38" s="639"/>
      <c r="E38" s="639"/>
      <c r="F38" s="639"/>
      <c r="G38" s="639"/>
      <c r="H38" s="639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0" t="str">
        <f>authorName</f>
        <v>Сателит Х АД - Станислав Арсов</v>
      </c>
      <c r="C40" s="640"/>
      <c r="D40" s="640"/>
      <c r="E40" s="640"/>
      <c r="F40" s="640"/>
      <c r="G40" s="640"/>
      <c r="H40" s="640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3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3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3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3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3"/>
      <c r="B47" s="638"/>
      <c r="C47" s="638"/>
      <c r="D47" s="638"/>
      <c r="E47" s="638"/>
      <c r="F47" s="512"/>
      <c r="G47" s="38"/>
      <c r="H47" s="35"/>
    </row>
    <row r="48" spans="1:13">
      <c r="A48" s="613"/>
      <c r="B48" s="638"/>
      <c r="C48" s="638"/>
      <c r="D48" s="638"/>
      <c r="E48" s="638"/>
      <c r="F48" s="512"/>
      <c r="G48" s="38"/>
      <c r="H48" s="35"/>
    </row>
    <row r="49" spans="1:8">
      <c r="A49" s="613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НЕДВИЖИМИ ИМОТИ СОФИЯ</v>
      </c>
      <c r="B3" s="49"/>
      <c r="C3" s="16"/>
      <c r="D3" s="19"/>
    </row>
    <row r="4" spans="1:7">
      <c r="A4" s="62" t="str">
        <f>CONCATENATE("ЕИК по БУЛСТАТ: ", pdeBulstat)</f>
        <v>ЕИК по БУЛСТАТ: 175163724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6" t="s">
        <v>1003</v>
      </c>
      <c r="B12" s="637" t="s">
        <v>1004</v>
      </c>
      <c r="C12" s="77">
        <v>1800</v>
      </c>
      <c r="D12" s="77">
        <v>100</v>
      </c>
      <c r="E12" s="77"/>
      <c r="F12" s="417">
        <f>C12-E12</f>
        <v>1800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1800</v>
      </c>
      <c r="D27" s="419"/>
      <c r="E27" s="419">
        <f>SUM(E12:E26)</f>
        <v>0</v>
      </c>
      <c r="F27" s="419">
        <f>SUM(F12:F26)</f>
        <v>1800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1800</v>
      </c>
      <c r="D79" s="419"/>
      <c r="E79" s="419">
        <f>E78+E61+E44+E27</f>
        <v>0</v>
      </c>
      <c r="F79" s="419">
        <f>F78+F61+F44+F27</f>
        <v>1800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9">
        <f>pdeReportingDate</f>
        <v>45762</v>
      </c>
      <c r="C151" s="639"/>
      <c r="D151" s="639"/>
      <c r="E151" s="639"/>
      <c r="F151" s="639"/>
      <c r="G151" s="639"/>
      <c r="H151" s="639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0" t="str">
        <f>authorName</f>
        <v>Сателит Х АД - Станислав Арсов</v>
      </c>
      <c r="C153" s="640"/>
      <c r="D153" s="640"/>
      <c r="E153" s="640"/>
      <c r="F153" s="640"/>
      <c r="G153" s="640"/>
      <c r="H153" s="640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3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3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3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3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3"/>
      <c r="B160" s="638"/>
      <c r="C160" s="638"/>
      <c r="D160" s="638"/>
      <c r="E160" s="638"/>
      <c r="F160" s="512"/>
      <c r="G160" s="38"/>
      <c r="H160" s="35"/>
    </row>
    <row r="161" spans="1:8">
      <c r="A161" s="613"/>
      <c r="B161" s="638"/>
      <c r="C161" s="638"/>
      <c r="D161" s="638"/>
      <c r="E161" s="638"/>
      <c r="F161" s="512"/>
      <c r="G161" s="38"/>
      <c r="H161" s="35"/>
    </row>
    <row r="162" spans="1:8">
      <c r="A162" s="613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D32" sqref="D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НЕДВИЖИМИ ИМОТИ СОФИЯ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175163724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60106</v>
      </c>
      <c r="E20" s="287"/>
      <c r="F20" s="287"/>
      <c r="G20" s="283">
        <f t="shared" si="2"/>
        <v>60106</v>
      </c>
      <c r="H20" s="287"/>
      <c r="I20" s="287"/>
      <c r="J20" s="283">
        <f t="shared" si="3"/>
        <v>60106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60106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1800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1800</v>
      </c>
      <c r="H30" s="293">
        <f t="shared" si="6"/>
        <v>0</v>
      </c>
      <c r="I30" s="293">
        <f t="shared" si="6"/>
        <v>0</v>
      </c>
      <c r="J30" s="293">
        <f t="shared" si="3"/>
        <v>1800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1800</v>
      </c>
    </row>
    <row r="31" spans="1:18">
      <c r="A31" s="296"/>
      <c r="B31" s="280" t="s">
        <v>127</v>
      </c>
      <c r="C31" s="126" t="s">
        <v>637</v>
      </c>
      <c r="D31" s="287">
        <v>1800</v>
      </c>
      <c r="E31" s="287"/>
      <c r="F31" s="287"/>
      <c r="G31" s="283">
        <f t="shared" si="2"/>
        <v>1800</v>
      </c>
      <c r="H31" s="287"/>
      <c r="I31" s="287"/>
      <c r="J31" s="283">
        <f t="shared" si="3"/>
        <v>1800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1800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1800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1800</v>
      </c>
      <c r="H41" s="288">
        <f t="shared" si="10"/>
        <v>0</v>
      </c>
      <c r="I41" s="288">
        <f t="shared" si="10"/>
        <v>0</v>
      </c>
      <c r="J41" s="283">
        <f t="shared" si="3"/>
        <v>1800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1800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61906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61906</v>
      </c>
      <c r="H43" s="306">
        <f t="shared" si="11"/>
        <v>0</v>
      </c>
      <c r="I43" s="306">
        <f t="shared" si="11"/>
        <v>0</v>
      </c>
      <c r="J43" s="306">
        <f t="shared" si="11"/>
        <v>61906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61906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9">
        <f>pdeReportingDate</f>
        <v>45762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0" t="str">
        <f>authorName</f>
        <v>Сателит Х АД - Станислав Арсов</v>
      </c>
      <c r="D48" s="640"/>
      <c r="E48" s="640"/>
      <c r="F48" s="640"/>
      <c r="G48" s="640"/>
      <c r="H48" s="640"/>
      <c r="I48" s="640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3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3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3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3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3"/>
      <c r="C55" s="638"/>
      <c r="D55" s="638"/>
      <c r="E55" s="638"/>
      <c r="F55" s="638"/>
      <c r="G55" s="512"/>
      <c r="H55" s="38"/>
      <c r="I55" s="35"/>
    </row>
    <row r="56" spans="2:9">
      <c r="B56" s="613"/>
      <c r="C56" s="638"/>
      <c r="D56" s="638"/>
      <c r="E56" s="638"/>
      <c r="F56" s="638"/>
      <c r="G56" s="512"/>
      <c r="H56" s="38"/>
      <c r="I56" s="35"/>
    </row>
    <row r="57" spans="2:9">
      <c r="B57" s="613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4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НЕДВИЖИМИ ИМОТИ СОФИЯ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903</v>
      </c>
      <c r="D18" s="319">
        <f>+D19+D20</f>
        <v>0</v>
      </c>
      <c r="E18" s="326">
        <f t="shared" si="0"/>
        <v>903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903</v>
      </c>
      <c r="D20" s="325"/>
      <c r="E20" s="326">
        <f t="shared" si="0"/>
        <v>903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903</v>
      </c>
      <c r="D21" s="388">
        <f>D13+D17+D18</f>
        <v>0</v>
      </c>
      <c r="E21" s="389">
        <f>E13+E17+E18</f>
        <v>903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19</v>
      </c>
      <c r="D30" s="325">
        <v>19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</v>
      </c>
      <c r="D31" s="325">
        <v>1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</v>
      </c>
      <c r="D40" s="319">
        <f>SUM(D41:D44)</f>
        <v>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</v>
      </c>
      <c r="D44" s="325">
        <v>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23</v>
      </c>
      <c r="D45" s="386">
        <f>D26+D30+D31+D33+D32+D34+D35+D40</f>
        <v>23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926</v>
      </c>
      <c r="D46" s="392">
        <f>D45+D23+D21+D11</f>
        <v>23</v>
      </c>
      <c r="E46" s="393">
        <f>E45+E23+E21+E11</f>
        <v>903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20384</v>
      </c>
      <c r="D58" s="113">
        <f>D59+D61</f>
        <v>0</v>
      </c>
      <c r="E58" s="111">
        <f t="shared" si="1"/>
        <v>20384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20384</v>
      </c>
      <c r="D59" s="160"/>
      <c r="E59" s="111">
        <f t="shared" si="1"/>
        <v>20384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22000</v>
      </c>
      <c r="D65" s="160"/>
      <c r="E65" s="111">
        <f t="shared" si="1"/>
        <v>22000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42384</v>
      </c>
      <c r="D68" s="384">
        <f>D54+D58+D63+D64+D65+D66</f>
        <v>0</v>
      </c>
      <c r="E68" s="382">
        <f t="shared" si="1"/>
        <v>42384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2896</v>
      </c>
      <c r="D77" s="113">
        <f>D78+D80</f>
        <v>2896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2896</v>
      </c>
      <c r="D78" s="160">
        <v>2896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126</v>
      </c>
      <c r="D82" s="113">
        <f>SUM(D83:D86)</f>
        <v>126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126</v>
      </c>
      <c r="D84" s="160">
        <v>126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13225</v>
      </c>
      <c r="D87" s="111">
        <f>SUM(D88:D92)+D96</f>
        <v>13225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8840</v>
      </c>
      <c r="D89" s="160">
        <v>8840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4369</v>
      </c>
      <c r="D90" s="160">
        <v>4369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16</v>
      </c>
      <c r="D92" s="113">
        <f>SUM(D93:D95)</f>
        <v>16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16</v>
      </c>
      <c r="D94" s="160">
        <v>16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8</v>
      </c>
      <c r="D97" s="160">
        <v>8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16255</v>
      </c>
      <c r="D98" s="382">
        <f>D87+D82+D77+D73+D97</f>
        <v>16255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58639</v>
      </c>
      <c r="D99" s="376">
        <f>D98+D70+D68</f>
        <v>16255</v>
      </c>
      <c r="E99" s="376">
        <f>E98+E70+E68</f>
        <v>42384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1" t="s">
        <v>8</v>
      </c>
      <c r="B111" s="639">
        <f>pdeReportingDate</f>
        <v>45762</v>
      </c>
      <c r="C111" s="639"/>
      <c r="D111" s="639"/>
      <c r="E111" s="639"/>
      <c r="F111" s="639"/>
      <c r="G111" s="44"/>
      <c r="H111" s="44"/>
    </row>
    <row r="112" spans="1:8">
      <c r="A112" s="611"/>
      <c r="B112" s="639"/>
      <c r="C112" s="639"/>
      <c r="D112" s="639"/>
      <c r="E112" s="639"/>
      <c r="F112" s="639"/>
      <c r="G112" s="44"/>
      <c r="H112" s="44"/>
    </row>
    <row r="113" spans="1:8">
      <c r="A113" s="612" t="s">
        <v>293</v>
      </c>
      <c r="B113" s="640" t="str">
        <f>authorName</f>
        <v>Сателит Х АД - Станислав Арсов</v>
      </c>
      <c r="C113" s="640"/>
      <c r="D113" s="640"/>
      <c r="E113" s="640"/>
      <c r="F113" s="640"/>
      <c r="G113" s="66"/>
      <c r="H113" s="66"/>
    </row>
    <row r="114" spans="1:8">
      <c r="A114" s="612"/>
      <c r="B114" s="640"/>
      <c r="C114" s="640"/>
      <c r="D114" s="640"/>
      <c r="E114" s="640"/>
      <c r="F114" s="640"/>
      <c r="G114" s="66"/>
      <c r="H114" s="66"/>
    </row>
    <row r="115" spans="1:8">
      <c r="A115" s="612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8" t="s">
        <v>294</v>
      </c>
      <c r="C116" s="638"/>
      <c r="D116" s="638"/>
      <c r="E116" s="638"/>
      <c r="F116" s="638"/>
      <c r="G116" s="613"/>
      <c r="H116" s="613"/>
    </row>
    <row r="117" spans="1:8" ht="15.75" customHeight="1">
      <c r="A117" s="613"/>
      <c r="B117" s="638" t="s">
        <v>294</v>
      </c>
      <c r="C117" s="638"/>
      <c r="D117" s="638"/>
      <c r="E117" s="638"/>
      <c r="F117" s="638"/>
      <c r="G117" s="613"/>
      <c r="H117" s="613"/>
    </row>
    <row r="118" spans="1:8" ht="15.75" customHeight="1">
      <c r="A118" s="613"/>
      <c r="B118" s="638" t="s">
        <v>294</v>
      </c>
      <c r="C118" s="638"/>
      <c r="D118" s="638"/>
      <c r="E118" s="638"/>
      <c r="F118" s="638"/>
      <c r="G118" s="613"/>
      <c r="H118" s="613"/>
    </row>
    <row r="119" spans="1:8" ht="15.75" customHeight="1">
      <c r="A119" s="613"/>
      <c r="B119" s="638" t="s">
        <v>294</v>
      </c>
      <c r="C119" s="638"/>
      <c r="D119" s="638"/>
      <c r="E119" s="638"/>
      <c r="F119" s="638"/>
      <c r="G119" s="613"/>
      <c r="H119" s="613"/>
    </row>
    <row r="120" spans="1:8">
      <c r="A120" s="613"/>
      <c r="B120" s="638"/>
      <c r="C120" s="638"/>
      <c r="D120" s="638"/>
      <c r="E120" s="638"/>
      <c r="F120" s="638"/>
      <c r="G120" s="613"/>
      <c r="H120" s="613"/>
    </row>
    <row r="121" spans="1:8">
      <c r="A121" s="613"/>
      <c r="B121" s="638"/>
      <c r="C121" s="638"/>
      <c r="D121" s="638"/>
      <c r="E121" s="638"/>
      <c r="F121" s="638"/>
      <c r="G121" s="613"/>
      <c r="H121" s="613"/>
    </row>
    <row r="122" spans="1:8">
      <c r="A122" s="613"/>
      <c r="B122" s="638"/>
      <c r="C122" s="638"/>
      <c r="D122" s="638"/>
      <c r="E122" s="638"/>
      <c r="F122" s="638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175163724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130500</v>
      </c>
      <c r="D17" s="397"/>
      <c r="E17" s="397"/>
      <c r="F17" s="397">
        <v>1800</v>
      </c>
      <c r="G17" s="397"/>
      <c r="H17" s="397"/>
      <c r="I17" s="398">
        <f t="shared" si="0"/>
        <v>1800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130500</v>
      </c>
      <c r="D18" s="404">
        <f t="shared" si="1"/>
        <v>0</v>
      </c>
      <c r="E18" s="404">
        <f t="shared" si="1"/>
        <v>0</v>
      </c>
      <c r="F18" s="404">
        <f t="shared" si="1"/>
        <v>1800</v>
      </c>
      <c r="G18" s="404">
        <f t="shared" si="1"/>
        <v>0</v>
      </c>
      <c r="H18" s="404">
        <f t="shared" si="1"/>
        <v>0</v>
      </c>
      <c r="I18" s="405">
        <f t="shared" si="0"/>
        <v>1800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9">
        <f>pdeReportingDate</f>
        <v>45762</v>
      </c>
      <c r="C31" s="639"/>
      <c r="D31" s="639"/>
      <c r="E31" s="639"/>
      <c r="F31" s="639"/>
      <c r="G31" s="98"/>
      <c r="H31" s="98"/>
      <c r="I31" s="98"/>
    </row>
    <row r="32" spans="1:16">
      <c r="A32" s="611"/>
      <c r="B32" s="639"/>
      <c r="C32" s="639"/>
      <c r="D32" s="639"/>
      <c r="E32" s="639"/>
      <c r="F32" s="639"/>
      <c r="G32" s="98"/>
      <c r="H32" s="98"/>
      <c r="I32" s="98"/>
    </row>
    <row r="33" spans="1:9">
      <c r="A33" s="612" t="s">
        <v>293</v>
      </c>
      <c r="B33" s="640" t="str">
        <f>authorName</f>
        <v>Сателит Х АД - Станислав Арсов</v>
      </c>
      <c r="C33" s="640"/>
      <c r="D33" s="640"/>
      <c r="E33" s="640"/>
      <c r="F33" s="640"/>
      <c r="G33" s="98"/>
      <c r="H33" s="98"/>
      <c r="I33" s="98"/>
    </row>
    <row r="34" spans="1:9">
      <c r="A34" s="612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12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3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3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3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3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3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3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3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Ralica Dimitrova</cp:lastModifiedBy>
  <cp:revision/>
  <dcterms:created xsi:type="dcterms:W3CDTF">2006-09-16T00:00:00Z</dcterms:created>
  <dcterms:modified xsi:type="dcterms:W3CDTF">2025-04-25T10:20:06Z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